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59" i="1"/>
  <c r="J140" l="1"/>
  <c r="J147" s="1"/>
  <c r="J158" s="1"/>
  <c r="K100"/>
  <c r="L100"/>
  <c r="J83"/>
  <c r="K81"/>
  <c r="L81"/>
  <c r="J64"/>
  <c r="L63"/>
  <c r="K62"/>
  <c r="L62"/>
  <c r="K42"/>
  <c r="L42"/>
  <c r="G32"/>
  <c r="H32"/>
  <c r="I32"/>
  <c r="J32"/>
  <c r="K32"/>
  <c r="L32"/>
  <c r="F32"/>
  <c r="F43" s="1"/>
  <c r="G13"/>
  <c r="H13"/>
  <c r="I13"/>
  <c r="J13"/>
  <c r="K13"/>
  <c r="L13"/>
  <c r="L24" s="1"/>
  <c r="F13"/>
  <c r="K23"/>
  <c r="L23"/>
  <c r="K195"/>
  <c r="L195"/>
  <c r="K176"/>
  <c r="L176"/>
  <c r="K157"/>
  <c r="L157"/>
  <c r="K138"/>
  <c r="L138"/>
  <c r="K119"/>
  <c r="L119"/>
  <c r="F147"/>
  <c r="G147"/>
  <c r="H147"/>
  <c r="I147"/>
  <c r="L147"/>
  <c r="L158" s="1"/>
  <c r="F23"/>
  <c r="F24" s="1"/>
  <c r="G23"/>
  <c r="G24" s="1"/>
  <c r="H23"/>
  <c r="H24" s="1"/>
  <c r="I23"/>
  <c r="I24" s="1"/>
  <c r="J23"/>
  <c r="J24" s="1"/>
  <c r="B196"/>
  <c r="A196"/>
  <c r="J195"/>
  <c r="J196" s="1"/>
  <c r="I195"/>
  <c r="H195"/>
  <c r="G195"/>
  <c r="F195"/>
  <c r="B186"/>
  <c r="A186"/>
  <c r="L185"/>
  <c r="L196" s="1"/>
  <c r="J185"/>
  <c r="I185"/>
  <c r="I196" s="1"/>
  <c r="H185"/>
  <c r="H196" s="1"/>
  <c r="G185"/>
  <c r="F185"/>
  <c r="F196" s="1"/>
  <c r="B177"/>
  <c r="A177"/>
  <c r="J176"/>
  <c r="I176"/>
  <c r="H176"/>
  <c r="G176"/>
  <c r="F176"/>
  <c r="B167"/>
  <c r="A167"/>
  <c r="L166"/>
  <c r="J166"/>
  <c r="I166"/>
  <c r="H166"/>
  <c r="H177" s="1"/>
  <c r="G166"/>
  <c r="G177"/>
  <c r="F166"/>
  <c r="F177" s="1"/>
  <c r="B158"/>
  <c r="A158"/>
  <c r="J157"/>
  <c r="I157"/>
  <c r="H157"/>
  <c r="G157"/>
  <c r="F157"/>
  <c r="B148"/>
  <c r="A148"/>
  <c r="B139"/>
  <c r="A139"/>
  <c r="J138"/>
  <c r="I138"/>
  <c r="H138"/>
  <c r="G138"/>
  <c r="F138"/>
  <c r="B129"/>
  <c r="A129"/>
  <c r="L128"/>
  <c r="J128"/>
  <c r="J139" s="1"/>
  <c r="I128"/>
  <c r="I139" s="1"/>
  <c r="H128"/>
  <c r="H139" s="1"/>
  <c r="G128"/>
  <c r="F128"/>
  <c r="B120"/>
  <c r="A120"/>
  <c r="J119"/>
  <c r="I119"/>
  <c r="H119"/>
  <c r="G119"/>
  <c r="F119"/>
  <c r="B110"/>
  <c r="A110"/>
  <c r="L109"/>
  <c r="J109"/>
  <c r="I109"/>
  <c r="I120" s="1"/>
  <c r="H109"/>
  <c r="G109"/>
  <c r="G120" s="1"/>
  <c r="F109"/>
  <c r="B101"/>
  <c r="A101"/>
  <c r="J100"/>
  <c r="I100"/>
  <c r="H100"/>
  <c r="G100"/>
  <c r="F100"/>
  <c r="B91"/>
  <c r="A91"/>
  <c r="L90"/>
  <c r="J90"/>
  <c r="I90"/>
  <c r="I101" s="1"/>
  <c r="H90"/>
  <c r="H101" s="1"/>
  <c r="G90"/>
  <c r="G101" s="1"/>
  <c r="F90"/>
  <c r="B82"/>
  <c r="A82"/>
  <c r="J81"/>
  <c r="I81"/>
  <c r="H81"/>
  <c r="G81"/>
  <c r="F81"/>
  <c r="B72"/>
  <c r="A72"/>
  <c r="L71"/>
  <c r="L82" s="1"/>
  <c r="J71"/>
  <c r="I71"/>
  <c r="H71"/>
  <c r="H82" s="1"/>
  <c r="G71"/>
  <c r="G82" s="1"/>
  <c r="F71"/>
  <c r="F82" s="1"/>
  <c r="B63"/>
  <c r="A63"/>
  <c r="J62"/>
  <c r="I62"/>
  <c r="H62"/>
  <c r="G62"/>
  <c r="F62"/>
  <c r="B53"/>
  <c r="A53"/>
  <c r="L52"/>
  <c r="J52"/>
  <c r="J63" s="1"/>
  <c r="I52"/>
  <c r="I63" s="1"/>
  <c r="H52"/>
  <c r="H63" s="1"/>
  <c r="G52"/>
  <c r="G63" s="1"/>
  <c r="F52"/>
  <c r="F63" s="1"/>
  <c r="B43"/>
  <c r="A43"/>
  <c r="J42"/>
  <c r="J43" s="1"/>
  <c r="I42"/>
  <c r="H42"/>
  <c r="H43" s="1"/>
  <c r="G42"/>
  <c r="G43" s="1"/>
  <c r="F42"/>
  <c r="B33"/>
  <c r="A33"/>
  <c r="L43"/>
  <c r="B24"/>
  <c r="A24"/>
  <c r="B14"/>
  <c r="A14"/>
  <c r="I158" l="1"/>
  <c r="H158"/>
  <c r="H197" s="1"/>
  <c r="G196"/>
  <c r="I177"/>
  <c r="I197" s="1"/>
  <c r="J177"/>
  <c r="G158"/>
  <c r="F158"/>
  <c r="G139"/>
  <c r="H120"/>
  <c r="L120"/>
  <c r="F120"/>
  <c r="L101"/>
  <c r="I82"/>
  <c r="I43"/>
  <c r="L177"/>
  <c r="L139"/>
  <c r="F139"/>
  <c r="J120"/>
  <c r="F101"/>
  <c r="J101"/>
  <c r="J82"/>
  <c r="G197" l="1"/>
  <c r="L197"/>
  <c r="F197"/>
  <c r="J197"/>
</calcChain>
</file>

<file path=xl/sharedStrings.xml><?xml version="1.0" encoding="utf-8"?>
<sst xmlns="http://schemas.openxmlformats.org/spreadsheetml/2006/main" count="221" uniqueCount="65">
  <si>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</si>
  <si>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</si>
  <si>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</si>
  <si>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</si>
  <si>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</si>
  <si>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</si>
  <si>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</si>
  <si>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</si>
  <si>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</si>
  <si>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</si>
  <si>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</si>
  <si>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</si>
  <si>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</si>
  <si>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</si>
  <si>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</si>
  <si>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</si>
  <si>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</si>
  <si>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</si>
  <si>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</si>
  <si>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</si>
  <si>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</si>
  <si>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</si>
  <si>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</si>
  <si>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</si>
  <si>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</si>
  <si>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</si>
  <si>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</si>
  <si>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</si>
  <si>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</si>
  <si>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</si>
  <si>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</si>
  <si>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</si>
  <si>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</si>
  <si>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</si>
  <si>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</si>
  <si>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</si>
  <si>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</si>
  <si>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Плов с мясом индейки</t>
  </si>
  <si>
    <t>Компот из яблок</t>
  </si>
  <si>
    <t>Хлеб пшеничный</t>
  </si>
  <si>
    <t>Овощи свежие с растительным маслом</t>
  </si>
  <si>
    <t>гор.блюдо</t>
  </si>
  <si>
    <t>гор.напиток</t>
  </si>
  <si>
    <t>хлеб</t>
  </si>
  <si>
    <t>Котлета мясная отварной гречкой</t>
  </si>
  <si>
    <t>Чай с сахаром</t>
  </si>
  <si>
    <t>Суп пшенный молочный</t>
  </si>
  <si>
    <t>Какао с молоком</t>
  </si>
  <si>
    <t>Печенье</t>
  </si>
  <si>
    <t>Биточки куриные со сметанным соусом и пшенкой</t>
  </si>
  <si>
    <t>Кисель</t>
  </si>
  <si>
    <t>Яблоко</t>
  </si>
  <si>
    <t>Фрукты</t>
  </si>
  <si>
    <t>Свекла отварная с растительным маслом</t>
  </si>
  <si>
    <t>Соус картофельный с мясом</t>
  </si>
  <si>
    <t>Рыба запеченная с картофельным пюре</t>
  </si>
  <si>
    <t>Мясо индейки отварное в сметанном соусе, макароны отварные</t>
  </si>
  <si>
    <t xml:space="preserve">Компот из яблок </t>
  </si>
  <si>
    <t>Пшеничный</t>
  </si>
  <si>
    <t>Котлета мясная, гречка отварная</t>
  </si>
  <si>
    <t>Закуска</t>
  </si>
  <si>
    <t>напиток</t>
  </si>
  <si>
    <t>Биточки куриные в сметанном соусе, пшенка отварная</t>
  </si>
  <si>
    <t>МКОУ "СОШ"с.п.Зольское</t>
  </si>
  <si>
    <t>Губжокова А.В.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</si>
</sst>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19]General"/>
  </numFmts>
  <fonts count="2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6" fillId="0" borderId="0" applyBorder="0" applyProtection="0"/>
  </cellStyleXfs>
  <cellXfs count="11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2" borderId="1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11" fillId="3" borderId="17" xfId="0" applyFont="1" applyFill="1" applyBorder="1" applyAlignment="1">
      <alignment horizontal="center" vertical="top" wrapText="1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2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2" fillId="4" borderId="2" xfId="1" applyFill="1" applyBorder="1" applyAlignment="1" applyProtection="1">
      <alignment horizontal="center"/>
      <protection locked="0"/>
    </xf>
    <xf numFmtId="0" fontId="2" fillId="4" borderId="1" xfId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9" xfId="0" applyBorder="1"/>
    <xf numFmtId="1" fontId="0" fillId="4" borderId="20" xfId="0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15" xfId="0" applyNumberFormat="1" applyFont="1" applyBorder="1" applyAlignment="1">
      <alignment horizontal="center"/>
    </xf>
    <xf numFmtId="165" fontId="17" fillId="5" borderId="26" xfId="2" applyNumberFormat="1" applyFont="1" applyFill="1" applyBorder="1" applyAlignment="1">
      <alignment wrapText="1"/>
    </xf>
    <xf numFmtId="165" fontId="17" fillId="5" borderId="26" xfId="2" applyNumberFormat="1" applyFont="1" applyFill="1" applyBorder="1" applyAlignment="1"/>
    <xf numFmtId="0" fontId="18" fillId="4" borderId="1" xfId="0" applyNumberFormat="1" applyFont="1" applyFill="1" applyBorder="1" applyProtection="1">
      <protection locked="0"/>
    </xf>
    <xf numFmtId="0" fontId="18" fillId="4" borderId="12" xfId="0" applyNumberFormat="1" applyFont="1" applyFill="1" applyBorder="1" applyProtection="1">
      <protection locked="0"/>
    </xf>
    <xf numFmtId="0" fontId="18" fillId="4" borderId="3" xfId="0" applyNumberFormat="1" applyFont="1" applyFill="1" applyBorder="1" applyProtection="1">
      <protection locked="0"/>
    </xf>
    <xf numFmtId="0" fontId="18" fillId="4" borderId="22" xfId="0" applyNumberFormat="1" applyFont="1" applyFill="1" applyBorder="1" applyProtection="1">
      <protection locked="0"/>
    </xf>
    <xf numFmtId="0" fontId="19" fillId="4" borderId="1" xfId="0" applyNumberFormat="1" applyFont="1" applyFill="1" applyBorder="1" applyProtection="1">
      <protection locked="0"/>
    </xf>
    <xf numFmtId="2" fontId="20" fillId="4" borderId="1" xfId="0" applyNumberFormat="1" applyFont="1" applyFill="1" applyBorder="1" applyProtection="1">
      <protection locked="0"/>
    </xf>
    <xf numFmtId="2" fontId="20" fillId="4" borderId="3" xfId="0" applyNumberFormat="1" applyFont="1" applyFill="1" applyBorder="1" applyProtection="1">
      <protection locked="0"/>
    </xf>
    <xf numFmtId="0" fontId="18" fillId="4" borderId="19" xfId="0" applyNumberFormat="1" applyFont="1" applyFill="1" applyBorder="1" applyProtection="1">
      <protection locked="0"/>
    </xf>
    <xf numFmtId="0" fontId="18" fillId="4" borderId="20" xfId="0" applyNumberFormat="1" applyFont="1" applyFill="1" applyBorder="1" applyProtection="1">
      <protection locked="0"/>
    </xf>
    <xf numFmtId="2" fontId="20" fillId="4" borderId="19" xfId="0" applyNumberFormat="1" applyFont="1" applyFill="1" applyBorder="1" applyProtection="1">
      <protection locked="0"/>
    </xf>
    <xf numFmtId="0" fontId="17" fillId="4" borderId="1" xfId="0" applyFont="1" applyFill="1" applyBorder="1" applyAlignment="1">
      <alignment horizontal="left"/>
    </xf>
    <xf numFmtId="0" fontId="1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01" t="s">
        <v>63</v>
      </c>
      <c r="D1" s="102"/>
      <c r="E1" s="102"/>
      <c r="F1" s="11" t="s">
        <v>16</v>
      </c>
      <c r="G1" s="2" t="s">
        <v>17</v>
      </c>
      <c r="H1" s="103" t="s">
        <v>35</v>
      </c>
      <c r="I1" s="104"/>
      <c r="J1" s="104"/>
      <c r="K1" s="104"/>
    </row>
    <row r="2" spans="1:12" ht="17.399999999999999">
      <c r="A2" s="33" t="s">
        <v>6</v>
      </c>
      <c r="C2" s="2"/>
      <c r="G2" s="2" t="s">
        <v>18</v>
      </c>
      <c r="H2" s="103" t="s">
        <v>64</v>
      </c>
      <c r="I2" s="104"/>
      <c r="J2" s="104"/>
      <c r="K2" s="104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4">
        <v>18</v>
      </c>
      <c r="I3" s="44">
        <v>2</v>
      </c>
      <c r="J3" s="45">
        <v>2026</v>
      </c>
      <c r="K3" s="1"/>
    </row>
    <row r="4" spans="1:12" ht="13.8" thickBot="1">
      <c r="C4" s="2"/>
      <c r="D4" s="4"/>
      <c r="H4" s="43" t="s">
        <v>32</v>
      </c>
      <c r="I4" s="43" t="s">
        <v>33</v>
      </c>
      <c r="J4" s="43" t="s">
        <v>34</v>
      </c>
    </row>
    <row r="5" spans="1:12" ht="31.2" thickBot="1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30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31</v>
      </c>
    </row>
    <row r="6" spans="1:12" ht="14.4">
      <c r="A6" s="19">
        <v>1</v>
      </c>
      <c r="B6" s="20">
        <v>1</v>
      </c>
      <c r="C6" s="21" t="s">
        <v>20</v>
      </c>
      <c r="D6" s="82" t="s">
        <v>41</v>
      </c>
      <c r="E6" s="64" t="s">
        <v>37</v>
      </c>
      <c r="F6" s="66">
        <v>250</v>
      </c>
      <c r="G6" s="66">
        <v>35</v>
      </c>
      <c r="H6" s="66">
        <v>22</v>
      </c>
      <c r="I6" s="83">
        <v>66.5</v>
      </c>
      <c r="J6" s="66">
        <v>605</v>
      </c>
      <c r="K6" s="62"/>
      <c r="L6" s="67">
        <v>54.65</v>
      </c>
    </row>
    <row r="7" spans="1:12" ht="14.4">
      <c r="A7" s="22"/>
      <c r="B7" s="14"/>
      <c r="C7" s="10"/>
      <c r="D7" s="6" t="s">
        <v>42</v>
      </c>
      <c r="E7" s="49" t="s">
        <v>38</v>
      </c>
      <c r="F7" s="57">
        <v>200</v>
      </c>
      <c r="G7" s="57"/>
      <c r="H7" s="57"/>
      <c r="I7" s="60">
        <v>24</v>
      </c>
      <c r="J7" s="57">
        <v>93</v>
      </c>
      <c r="K7" s="63"/>
      <c r="L7" s="55">
        <v>3.31</v>
      </c>
    </row>
    <row r="8" spans="1:12" ht="14.4">
      <c r="A8" s="22"/>
      <c r="B8" s="14"/>
      <c r="C8" s="10"/>
      <c r="D8" s="6" t="s">
        <v>43</v>
      </c>
      <c r="E8" s="49" t="s">
        <v>39</v>
      </c>
      <c r="F8" s="57">
        <v>110</v>
      </c>
      <c r="G8" s="57">
        <v>8</v>
      </c>
      <c r="H8" s="57">
        <v>1</v>
      </c>
      <c r="I8" s="60">
        <v>56</v>
      </c>
      <c r="J8" s="57">
        <v>269</v>
      </c>
      <c r="K8" s="62"/>
      <c r="L8" s="55">
        <v>6.6</v>
      </c>
    </row>
    <row r="9" spans="1:12" ht="14.4">
      <c r="A9" s="22"/>
      <c r="B9" s="14"/>
      <c r="C9" s="10"/>
      <c r="D9" s="52" t="s">
        <v>23</v>
      </c>
      <c r="E9" s="49" t="s">
        <v>40</v>
      </c>
      <c r="F9" s="57">
        <v>60</v>
      </c>
      <c r="G9" s="57">
        <v>2</v>
      </c>
      <c r="H9" s="57">
        <v>3</v>
      </c>
      <c r="I9" s="60">
        <v>13</v>
      </c>
      <c r="J9" s="57">
        <v>86</v>
      </c>
      <c r="K9" s="62"/>
      <c r="L9" s="55">
        <v>4.22</v>
      </c>
    </row>
    <row r="10" spans="1:12" ht="14.4">
      <c r="A10" s="22"/>
      <c r="B10" s="14"/>
      <c r="C10" s="10"/>
      <c r="D10" s="6"/>
      <c r="E10" s="47"/>
      <c r="F10" s="48"/>
      <c r="G10" s="53"/>
      <c r="H10" s="53"/>
      <c r="I10" s="61"/>
      <c r="J10" s="53"/>
      <c r="K10" s="53"/>
      <c r="L10" s="54"/>
    </row>
    <row r="11" spans="1:12" ht="14.4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39"/>
    </row>
    <row r="12" spans="1:12" ht="14.4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4.4">
      <c r="A13" s="23"/>
      <c r="B13" s="16"/>
      <c r="C13" s="7"/>
      <c r="D13" s="17" t="s">
        <v>29</v>
      </c>
      <c r="E13" s="8"/>
      <c r="F13" s="84">
        <f>SUM(F6:F12)</f>
        <v>620</v>
      </c>
      <c r="G13" s="84">
        <f t="shared" ref="G13:L13" si="0">SUM(G6:G12)</f>
        <v>45</v>
      </c>
      <c r="H13" s="84">
        <f t="shared" si="0"/>
        <v>26</v>
      </c>
      <c r="I13" s="84">
        <f t="shared" si="0"/>
        <v>159.5</v>
      </c>
      <c r="J13" s="84">
        <f t="shared" si="0"/>
        <v>1053</v>
      </c>
      <c r="K13" s="84">
        <f t="shared" si="0"/>
        <v>0</v>
      </c>
      <c r="L13" s="85">
        <f t="shared" si="0"/>
        <v>68.78</v>
      </c>
    </row>
    <row r="14" spans="1:12" ht="14.4">
      <c r="A14" s="25">
        <f>A6</f>
        <v>1</v>
      </c>
      <c r="B14" s="12">
        <f>B6</f>
        <v>1</v>
      </c>
      <c r="C14" s="9" t="s">
        <v>22</v>
      </c>
      <c r="D14" s="7" t="s">
        <v>23</v>
      </c>
      <c r="E14" s="47"/>
      <c r="F14" s="56"/>
      <c r="G14" s="54"/>
      <c r="H14" s="56"/>
      <c r="I14" s="59"/>
      <c r="J14" s="56"/>
      <c r="K14" s="59"/>
      <c r="L14" s="54"/>
    </row>
    <row r="15" spans="1:12" ht="14.4">
      <c r="A15" s="22"/>
      <c r="B15" s="14"/>
      <c r="C15" s="10"/>
      <c r="D15" s="6" t="s">
        <v>24</v>
      </c>
      <c r="E15" s="49"/>
      <c r="F15" s="57"/>
      <c r="G15" s="55"/>
      <c r="H15" s="57"/>
      <c r="I15" s="60"/>
      <c r="J15" s="57"/>
      <c r="K15" s="60"/>
      <c r="L15" s="55"/>
    </row>
    <row r="16" spans="1:12" ht="14.4">
      <c r="A16" s="22"/>
      <c r="B16" s="14"/>
      <c r="C16" s="10"/>
      <c r="D16" s="6" t="s">
        <v>25</v>
      </c>
      <c r="E16" s="49"/>
      <c r="F16" s="57"/>
      <c r="G16" s="55"/>
      <c r="H16" s="57"/>
      <c r="I16" s="60"/>
      <c r="J16" s="57"/>
      <c r="K16" s="60"/>
      <c r="L16" s="55"/>
    </row>
    <row r="17" spans="1:12" ht="14.4">
      <c r="A17" s="22"/>
      <c r="B17" s="14"/>
      <c r="C17" s="10"/>
      <c r="D17" s="6" t="s">
        <v>26</v>
      </c>
      <c r="E17" s="49"/>
      <c r="F17" s="57"/>
      <c r="G17" s="55"/>
      <c r="H17" s="57"/>
      <c r="I17" s="60"/>
      <c r="J17" s="57"/>
      <c r="K17" s="60"/>
      <c r="L17" s="55"/>
    </row>
    <row r="18" spans="1:12" ht="14.4">
      <c r="A18" s="22"/>
      <c r="B18" s="14"/>
      <c r="C18" s="10"/>
      <c r="D18" s="6" t="s">
        <v>36</v>
      </c>
      <c r="E18" s="49"/>
      <c r="F18" s="57"/>
      <c r="G18" s="55"/>
      <c r="H18" s="57"/>
      <c r="I18" s="60"/>
      <c r="J18" s="57"/>
      <c r="K18" s="60"/>
      <c r="L18" s="55"/>
    </row>
    <row r="19" spans="1:12" ht="14.4">
      <c r="A19" s="22"/>
      <c r="B19" s="14"/>
      <c r="C19" s="10"/>
      <c r="D19" s="6" t="s">
        <v>27</v>
      </c>
      <c r="E19" s="49"/>
      <c r="F19" s="57"/>
      <c r="G19" s="55"/>
      <c r="H19" s="57"/>
      <c r="I19" s="60"/>
      <c r="J19" s="57"/>
      <c r="K19" s="60"/>
      <c r="L19" s="55"/>
    </row>
    <row r="20" spans="1:12" ht="14.4">
      <c r="A20" s="22"/>
      <c r="B20" s="14"/>
      <c r="C20" s="10"/>
      <c r="D20" s="6" t="s">
        <v>28</v>
      </c>
      <c r="E20" s="49"/>
      <c r="F20" s="57"/>
      <c r="G20" s="55"/>
      <c r="H20" s="57"/>
      <c r="I20" s="60"/>
      <c r="J20" s="57"/>
      <c r="K20" s="60"/>
      <c r="L20" s="55"/>
    </row>
    <row r="21" spans="1:12" ht="14.4">
      <c r="A21" s="22"/>
      <c r="B21" s="14"/>
      <c r="C21" s="10"/>
      <c r="D21" s="73" t="s">
        <v>21</v>
      </c>
      <c r="E21" s="38"/>
      <c r="F21" s="39"/>
      <c r="G21" s="39"/>
      <c r="H21" s="39"/>
      <c r="I21" s="39"/>
      <c r="J21" s="39"/>
      <c r="K21" s="40"/>
      <c r="L21" s="39"/>
    </row>
    <row r="22" spans="1:12" ht="14.4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4.4">
      <c r="A23" s="23"/>
      <c r="B23" s="16"/>
      <c r="C23" s="7"/>
      <c r="D23" s="17" t="s">
        <v>29</v>
      </c>
      <c r="E23" s="8"/>
      <c r="F23" s="18">
        <f>SUM(F14:F22)</f>
        <v>0</v>
      </c>
      <c r="G23" s="18">
        <f>SUM(G14:G22)</f>
        <v>0</v>
      </c>
      <c r="H23" s="18">
        <f>SUM(H14:H22)</f>
        <v>0</v>
      </c>
      <c r="I23" s="18">
        <f>SUM(I14:I22)</f>
        <v>0</v>
      </c>
      <c r="J23" s="18">
        <f>SUM(J14:J22)</f>
        <v>0</v>
      </c>
      <c r="K23" s="18">
        <f t="shared" ref="K23:L23" si="1">SUM(K14:K22)</f>
        <v>0</v>
      </c>
      <c r="L23" s="18">
        <f t="shared" si="1"/>
        <v>0</v>
      </c>
    </row>
    <row r="24" spans="1:12" ht="15" thickBot="1">
      <c r="A24" s="28">
        <f>A6</f>
        <v>1</v>
      </c>
      <c r="B24" s="29">
        <f>B6</f>
        <v>1</v>
      </c>
      <c r="C24" s="105" t="s">
        <v>4</v>
      </c>
      <c r="D24" s="106"/>
      <c r="E24" s="30"/>
      <c r="F24" s="46">
        <f>F13+F23</f>
        <v>620</v>
      </c>
      <c r="G24" s="46">
        <f>G13+G23</f>
        <v>45</v>
      </c>
      <c r="H24" s="46">
        <f>H13+H23</f>
        <v>26</v>
      </c>
      <c r="I24" s="46">
        <f>I13+I23</f>
        <v>159.5</v>
      </c>
      <c r="J24" s="46">
        <f>J13+J23</f>
        <v>1053</v>
      </c>
      <c r="K24" s="46"/>
      <c r="L24" s="46">
        <f>L13+L23</f>
        <v>68.78</v>
      </c>
    </row>
    <row r="25" spans="1:12" ht="14.4">
      <c r="A25" s="13">
        <v>1</v>
      </c>
      <c r="B25" s="14">
        <v>2</v>
      </c>
      <c r="C25" s="21" t="s">
        <v>20</v>
      </c>
      <c r="D25" s="82" t="s">
        <v>41</v>
      </c>
      <c r="E25" s="64" t="s">
        <v>44</v>
      </c>
      <c r="F25" s="66">
        <v>240</v>
      </c>
      <c r="G25" s="66">
        <v>18</v>
      </c>
      <c r="H25" s="66">
        <v>25</v>
      </c>
      <c r="I25" s="83">
        <v>41</v>
      </c>
      <c r="J25" s="66">
        <v>377</v>
      </c>
      <c r="K25" s="59"/>
      <c r="L25" s="67">
        <v>76.540000000000006</v>
      </c>
    </row>
    <row r="26" spans="1:12" ht="14.4">
      <c r="A26" s="13"/>
      <c r="B26" s="14"/>
      <c r="C26" s="10"/>
      <c r="D26" s="6" t="s">
        <v>42</v>
      </c>
      <c r="E26" s="49" t="s">
        <v>45</v>
      </c>
      <c r="F26" s="57">
        <v>200</v>
      </c>
      <c r="G26" s="57"/>
      <c r="H26" s="57"/>
      <c r="I26" s="60">
        <v>15</v>
      </c>
      <c r="J26" s="57">
        <v>57</v>
      </c>
      <c r="K26" s="60"/>
      <c r="L26" s="55">
        <v>3.18</v>
      </c>
    </row>
    <row r="27" spans="1:12" ht="14.4">
      <c r="A27" s="13"/>
      <c r="B27" s="14"/>
      <c r="C27" s="10"/>
      <c r="D27" s="6" t="s">
        <v>43</v>
      </c>
      <c r="E27" s="49" t="s">
        <v>39</v>
      </c>
      <c r="F27" s="57">
        <v>110</v>
      </c>
      <c r="G27" s="57">
        <v>8</v>
      </c>
      <c r="H27" s="57">
        <v>1.3</v>
      </c>
      <c r="I27" s="60">
        <v>55.9</v>
      </c>
      <c r="J27" s="57">
        <v>269</v>
      </c>
      <c r="K27" s="60"/>
      <c r="L27" s="55">
        <v>6.6</v>
      </c>
    </row>
    <row r="28" spans="1:12" ht="14.4">
      <c r="A28" s="13"/>
      <c r="B28" s="14"/>
      <c r="C28" s="10"/>
      <c r="D28" s="7"/>
      <c r="E28" s="49"/>
      <c r="F28" s="57"/>
      <c r="G28" s="55"/>
      <c r="H28" s="57"/>
      <c r="I28" s="57"/>
      <c r="J28" s="57"/>
      <c r="K28" s="60"/>
      <c r="L28" s="55"/>
    </row>
    <row r="29" spans="1:12" ht="14.4">
      <c r="A29" s="13"/>
      <c r="B29" s="14"/>
      <c r="C29" s="10"/>
      <c r="D29" s="6"/>
      <c r="E29" s="49"/>
      <c r="F29" s="57"/>
      <c r="G29" s="55"/>
      <c r="H29" s="57"/>
      <c r="I29" s="57"/>
      <c r="J29" s="57"/>
      <c r="K29" s="60"/>
      <c r="L29" s="39"/>
    </row>
    <row r="30" spans="1:12" ht="14.4">
      <c r="A30" s="13"/>
      <c r="B30" s="14"/>
      <c r="C30" s="10"/>
      <c r="D30" s="5"/>
      <c r="E30" s="49"/>
      <c r="F30" s="57"/>
      <c r="G30" s="55"/>
      <c r="H30" s="57"/>
      <c r="I30" s="57"/>
      <c r="J30" s="57"/>
      <c r="K30" s="60"/>
      <c r="L30" s="39"/>
    </row>
    <row r="31" spans="1:12" ht="14.4">
      <c r="A31" s="13"/>
      <c r="B31" s="14"/>
      <c r="C31" s="10"/>
      <c r="D31" s="5"/>
      <c r="E31" s="49"/>
      <c r="F31" s="57"/>
      <c r="G31" s="55"/>
      <c r="H31" s="57"/>
      <c r="I31" s="57"/>
      <c r="J31" s="57"/>
      <c r="K31" s="60"/>
      <c r="L31" s="86"/>
    </row>
    <row r="32" spans="1:12" ht="14.4">
      <c r="A32" s="15"/>
      <c r="B32" s="16"/>
      <c r="C32" s="7"/>
      <c r="D32" s="17"/>
      <c r="E32" s="8"/>
      <c r="F32" s="84">
        <f>SUM(F25:F31)</f>
        <v>550</v>
      </c>
      <c r="G32" s="84">
        <f t="shared" ref="G32:L32" si="2">SUM(G25:G31)</f>
        <v>26</v>
      </c>
      <c r="H32" s="84">
        <f t="shared" si="2"/>
        <v>26.3</v>
      </c>
      <c r="I32" s="84">
        <f t="shared" si="2"/>
        <v>111.9</v>
      </c>
      <c r="J32" s="84">
        <f t="shared" si="2"/>
        <v>703</v>
      </c>
      <c r="K32" s="84">
        <f t="shared" si="2"/>
        <v>0</v>
      </c>
      <c r="L32" s="85">
        <f t="shared" si="2"/>
        <v>86.320000000000007</v>
      </c>
    </row>
    <row r="33" spans="1:12" ht="14.4">
      <c r="A33" s="12">
        <f>A25</f>
        <v>1</v>
      </c>
      <c r="B33" s="12">
        <f>B25</f>
        <v>2</v>
      </c>
      <c r="C33" s="9" t="s">
        <v>22</v>
      </c>
      <c r="D33" s="7" t="s">
        <v>23</v>
      </c>
      <c r="E33" s="47"/>
      <c r="F33" s="56"/>
      <c r="G33" s="56"/>
      <c r="H33" s="56"/>
      <c r="I33" s="59"/>
      <c r="J33" s="56"/>
      <c r="K33" s="59"/>
      <c r="L33" s="54"/>
    </row>
    <row r="34" spans="1:12" ht="14.4">
      <c r="A34" s="13"/>
      <c r="B34" s="14"/>
      <c r="C34" s="10"/>
      <c r="D34" s="6" t="s">
        <v>24</v>
      </c>
      <c r="E34" s="49"/>
      <c r="F34" s="57"/>
      <c r="G34" s="57"/>
      <c r="H34" s="57"/>
      <c r="I34" s="60"/>
      <c r="J34" s="57"/>
      <c r="K34" s="60"/>
      <c r="L34" s="55"/>
    </row>
    <row r="35" spans="1:12" ht="14.4">
      <c r="A35" s="13"/>
      <c r="B35" s="14"/>
      <c r="C35" s="10"/>
      <c r="D35" s="6" t="s">
        <v>25</v>
      </c>
      <c r="E35" s="49"/>
      <c r="F35" s="57"/>
      <c r="G35" s="57"/>
      <c r="H35" s="57"/>
      <c r="I35" s="60"/>
      <c r="J35" s="57"/>
      <c r="K35" s="60"/>
      <c r="L35" s="55"/>
    </row>
    <row r="36" spans="1:12" ht="14.4">
      <c r="A36" s="13"/>
      <c r="B36" s="14"/>
      <c r="C36" s="10"/>
      <c r="D36" s="6" t="s">
        <v>26</v>
      </c>
      <c r="E36" s="49"/>
      <c r="F36" s="57"/>
      <c r="G36" s="57"/>
      <c r="H36" s="57"/>
      <c r="I36" s="60"/>
      <c r="J36" s="57"/>
      <c r="K36" s="60"/>
      <c r="L36" s="55"/>
    </row>
    <row r="37" spans="1:12" ht="14.4">
      <c r="A37" s="13"/>
      <c r="B37" s="14"/>
      <c r="C37" s="10"/>
      <c r="D37" s="6" t="s">
        <v>36</v>
      </c>
      <c r="E37" s="49"/>
      <c r="F37" s="57"/>
      <c r="G37" s="57"/>
      <c r="H37" s="57"/>
      <c r="I37" s="60"/>
      <c r="J37" s="57"/>
      <c r="K37" s="60"/>
      <c r="L37" s="55"/>
    </row>
    <row r="38" spans="1:12" ht="14.4">
      <c r="A38" s="13"/>
      <c r="B38" s="14"/>
      <c r="C38" s="10"/>
      <c r="D38" s="6" t="s">
        <v>27</v>
      </c>
      <c r="E38" s="49"/>
      <c r="F38" s="57"/>
      <c r="G38" s="57"/>
      <c r="H38" s="57"/>
      <c r="I38" s="60"/>
      <c r="J38" s="57"/>
      <c r="K38" s="60"/>
      <c r="L38" s="55"/>
    </row>
    <row r="39" spans="1:12" ht="14.4">
      <c r="A39" s="13"/>
      <c r="B39" s="14"/>
      <c r="C39" s="10"/>
      <c r="D39" s="6" t="s">
        <v>28</v>
      </c>
      <c r="E39" s="49"/>
      <c r="F39" s="57"/>
      <c r="G39" s="57"/>
      <c r="H39" s="57"/>
      <c r="I39" s="60"/>
      <c r="J39" s="57"/>
      <c r="K39" s="60"/>
      <c r="L39" s="55"/>
    </row>
    <row r="40" spans="1:12" ht="14.4">
      <c r="A40" s="13"/>
      <c r="B40" s="14"/>
      <c r="C40" s="10"/>
      <c r="D40" s="73" t="s">
        <v>21</v>
      </c>
      <c r="E40" s="65"/>
      <c r="F40" s="74"/>
      <c r="G40" s="75"/>
      <c r="H40" s="74"/>
      <c r="I40" s="74"/>
      <c r="J40" s="74"/>
      <c r="K40" s="76"/>
      <c r="L40" s="75"/>
    </row>
    <row r="41" spans="1:12" ht="14.4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4.4">
      <c r="A42" s="15"/>
      <c r="B42" s="16"/>
      <c r="C42" s="7"/>
      <c r="D42" s="17" t="s">
        <v>29</v>
      </c>
      <c r="E42" s="8"/>
      <c r="F42" s="18">
        <f>SUM(F33:F41)</f>
        <v>0</v>
      </c>
      <c r="G42" s="18">
        <f>SUM(G33:G41)</f>
        <v>0</v>
      </c>
      <c r="H42" s="18">
        <f>SUM(H33:H41)</f>
        <v>0</v>
      </c>
      <c r="I42" s="18">
        <f>SUM(I33:I41)</f>
        <v>0</v>
      </c>
      <c r="J42" s="18">
        <f>SUM(J33:J41)</f>
        <v>0</v>
      </c>
      <c r="K42" s="18">
        <f t="shared" ref="K42:L42" si="3">SUM(K33:K41)</f>
        <v>0</v>
      </c>
      <c r="L42" s="18">
        <f t="shared" si="3"/>
        <v>0</v>
      </c>
    </row>
    <row r="43" spans="1:12" ht="15.75" customHeight="1" thickBot="1">
      <c r="A43" s="31">
        <f>A25</f>
        <v>1</v>
      </c>
      <c r="B43" s="31">
        <f>B25</f>
        <v>2</v>
      </c>
      <c r="C43" s="105" t="s">
        <v>4</v>
      </c>
      <c r="D43" s="106"/>
      <c r="E43" s="30"/>
      <c r="F43" s="46">
        <f>F32+F42</f>
        <v>550</v>
      </c>
      <c r="G43" s="46">
        <f>G32+G42</f>
        <v>26</v>
      </c>
      <c r="H43" s="46">
        <f>H32+H42</f>
        <v>26.3</v>
      </c>
      <c r="I43" s="46">
        <f>I32+I42</f>
        <v>111.9</v>
      </c>
      <c r="J43" s="46">
        <f>J32+J42</f>
        <v>703</v>
      </c>
      <c r="K43" s="46"/>
      <c r="L43" s="46">
        <f>L32+L42</f>
        <v>86.320000000000007</v>
      </c>
    </row>
    <row r="44" spans="1:12" ht="14.4">
      <c r="A44" s="19">
        <v>1</v>
      </c>
      <c r="B44" s="20">
        <v>3</v>
      </c>
      <c r="C44" s="21" t="s">
        <v>20</v>
      </c>
      <c r="D44" s="82" t="s">
        <v>41</v>
      </c>
      <c r="E44" s="64" t="s">
        <v>46</v>
      </c>
      <c r="F44" s="66">
        <v>200</v>
      </c>
      <c r="G44" s="66">
        <v>4</v>
      </c>
      <c r="H44" s="66">
        <v>4</v>
      </c>
      <c r="I44" s="83">
        <v>16</v>
      </c>
      <c r="J44" s="66">
        <v>112</v>
      </c>
      <c r="K44" s="62"/>
      <c r="L44" s="67">
        <v>10.58</v>
      </c>
    </row>
    <row r="45" spans="1:12" ht="14.4">
      <c r="A45" s="22"/>
      <c r="B45" s="14"/>
      <c r="C45" s="10"/>
      <c r="D45" s="6" t="s">
        <v>42</v>
      </c>
      <c r="E45" s="49" t="s">
        <v>47</v>
      </c>
      <c r="F45" s="57">
        <v>200</v>
      </c>
      <c r="G45" s="57">
        <v>6</v>
      </c>
      <c r="H45" s="57">
        <v>6</v>
      </c>
      <c r="I45" s="60">
        <v>35</v>
      </c>
      <c r="J45" s="57">
        <v>206</v>
      </c>
      <c r="K45" s="62"/>
      <c r="L45" s="55">
        <v>15.69</v>
      </c>
    </row>
    <row r="46" spans="1:12" ht="14.4">
      <c r="A46" s="22"/>
      <c r="B46" s="14"/>
      <c r="C46" s="10"/>
      <c r="D46" s="6" t="s">
        <v>43</v>
      </c>
      <c r="E46" s="49" t="s">
        <v>39</v>
      </c>
      <c r="F46" s="57">
        <v>110</v>
      </c>
      <c r="G46" s="57">
        <v>8</v>
      </c>
      <c r="H46" s="57">
        <v>1</v>
      </c>
      <c r="I46" s="60">
        <v>56</v>
      </c>
      <c r="J46" s="57">
        <v>269</v>
      </c>
      <c r="K46" s="62"/>
      <c r="L46" s="55">
        <v>6.6</v>
      </c>
    </row>
    <row r="47" spans="1:12" ht="14.4">
      <c r="A47" s="22"/>
      <c r="B47" s="14"/>
      <c r="C47" s="10"/>
      <c r="D47" s="52" t="s">
        <v>36</v>
      </c>
      <c r="E47" s="49" t="s">
        <v>48</v>
      </c>
      <c r="F47" s="57">
        <v>50</v>
      </c>
      <c r="G47" s="57">
        <v>5</v>
      </c>
      <c r="H47" s="57">
        <v>8</v>
      </c>
      <c r="I47" s="60">
        <v>31</v>
      </c>
      <c r="J47" s="57">
        <v>430</v>
      </c>
      <c r="K47" s="63"/>
      <c r="L47" s="55">
        <v>7.5</v>
      </c>
    </row>
    <row r="48" spans="1:12" ht="14.4">
      <c r="A48" s="22"/>
      <c r="B48" s="14"/>
      <c r="C48" s="10"/>
      <c r="D48" s="6"/>
      <c r="E48" s="47"/>
      <c r="F48" s="48"/>
      <c r="G48" s="56"/>
      <c r="H48" s="56"/>
      <c r="I48" s="59"/>
      <c r="J48" s="56"/>
      <c r="K48" s="62"/>
      <c r="L48" s="54"/>
    </row>
    <row r="49" spans="1:12" ht="14.4">
      <c r="A49" s="22"/>
      <c r="B49" s="14"/>
      <c r="C49" s="10"/>
      <c r="D49" s="6"/>
      <c r="E49" s="47"/>
      <c r="F49" s="48"/>
      <c r="G49" s="53"/>
      <c r="H49" s="53"/>
      <c r="I49" s="61"/>
      <c r="J49" s="53"/>
      <c r="K49" s="53"/>
      <c r="L49" s="54"/>
    </row>
    <row r="50" spans="1:12" ht="14.4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4.4">
      <c r="A51" s="22"/>
      <c r="B51" s="14"/>
      <c r="C51" s="10"/>
      <c r="D51" s="5"/>
      <c r="E51" s="38"/>
      <c r="F51" s="39"/>
      <c r="G51" s="39"/>
      <c r="H51" s="39"/>
      <c r="I51" s="39"/>
      <c r="J51" s="39"/>
      <c r="K51" s="40"/>
      <c r="L51" s="39"/>
    </row>
    <row r="52" spans="1:12" ht="14.4">
      <c r="A52" s="23"/>
      <c r="B52" s="16"/>
      <c r="C52" s="7"/>
      <c r="D52" s="17" t="s">
        <v>29</v>
      </c>
      <c r="E52" s="8"/>
      <c r="F52" s="18">
        <f>SUM(F44:F51)</f>
        <v>560</v>
      </c>
      <c r="G52" s="18">
        <f>SUM(G44:G51)</f>
        <v>23</v>
      </c>
      <c r="H52" s="18">
        <f>SUM(H44:H51)</f>
        <v>19</v>
      </c>
      <c r="I52" s="18">
        <f>SUM(I44:I51)</f>
        <v>138</v>
      </c>
      <c r="J52" s="18">
        <f>SUM(J44:J51)</f>
        <v>1017</v>
      </c>
      <c r="K52" s="24"/>
      <c r="L52" s="18">
        <f>SUM(L44:L51)</f>
        <v>40.369999999999997</v>
      </c>
    </row>
    <row r="53" spans="1:12" ht="14.4">
      <c r="A53" s="25">
        <f>A44</f>
        <v>1</v>
      </c>
      <c r="B53" s="12">
        <f>B44</f>
        <v>3</v>
      </c>
      <c r="C53" s="9" t="s">
        <v>22</v>
      </c>
      <c r="D53" s="7" t="s">
        <v>23</v>
      </c>
      <c r="E53" s="47"/>
      <c r="F53" s="56"/>
      <c r="G53" s="56"/>
      <c r="H53" s="56"/>
      <c r="I53" s="59"/>
      <c r="J53" s="56"/>
      <c r="K53" s="59"/>
      <c r="L53" s="54"/>
    </row>
    <row r="54" spans="1:12" ht="14.4">
      <c r="A54" s="22"/>
      <c r="B54" s="14"/>
      <c r="C54" s="10"/>
      <c r="D54" s="6" t="s">
        <v>24</v>
      </c>
      <c r="E54" s="49"/>
      <c r="F54" s="57"/>
      <c r="G54" s="57"/>
      <c r="H54" s="57"/>
      <c r="I54" s="60"/>
      <c r="J54" s="57"/>
      <c r="K54" s="60"/>
      <c r="L54" s="55"/>
    </row>
    <row r="55" spans="1:12" ht="14.4">
      <c r="A55" s="22"/>
      <c r="B55" s="14"/>
      <c r="C55" s="10"/>
      <c r="D55" s="6" t="s">
        <v>25</v>
      </c>
      <c r="E55" s="49"/>
      <c r="F55" s="57"/>
      <c r="G55" s="57"/>
      <c r="H55" s="57"/>
      <c r="I55" s="60"/>
      <c r="J55" s="57"/>
      <c r="K55" s="60"/>
      <c r="L55" s="55"/>
    </row>
    <row r="56" spans="1:12" ht="14.4">
      <c r="A56" s="22"/>
      <c r="B56" s="14"/>
      <c r="C56" s="10"/>
      <c r="D56" s="6" t="s">
        <v>26</v>
      </c>
      <c r="E56" s="49"/>
      <c r="F56" s="57"/>
      <c r="G56" s="57"/>
      <c r="H56" s="57"/>
      <c r="I56" s="60"/>
      <c r="J56" s="57"/>
      <c r="K56" s="60"/>
      <c r="L56" s="55"/>
    </row>
    <row r="57" spans="1:12" ht="14.4">
      <c r="A57" s="22"/>
      <c r="B57" s="14"/>
      <c r="C57" s="10"/>
      <c r="D57" s="6" t="s">
        <v>36</v>
      </c>
      <c r="E57" s="49"/>
      <c r="F57" s="57"/>
      <c r="G57" s="57"/>
      <c r="H57" s="57"/>
      <c r="I57" s="60"/>
      <c r="J57" s="57"/>
      <c r="K57" s="60"/>
      <c r="L57" s="55"/>
    </row>
    <row r="58" spans="1:12" ht="14.4">
      <c r="A58" s="22"/>
      <c r="B58" s="14"/>
      <c r="C58" s="10"/>
      <c r="D58" s="6" t="s">
        <v>27</v>
      </c>
      <c r="E58" s="49"/>
      <c r="F58" s="57"/>
      <c r="G58" s="57"/>
      <c r="H58" s="57"/>
      <c r="I58" s="60"/>
      <c r="J58" s="57"/>
      <c r="K58" s="60"/>
      <c r="L58" s="55"/>
    </row>
    <row r="59" spans="1:12" ht="14.4">
      <c r="A59" s="22"/>
      <c r="B59" s="14"/>
      <c r="C59" s="10"/>
      <c r="D59" s="6" t="s">
        <v>28</v>
      </c>
      <c r="E59" s="49"/>
      <c r="F59" s="57"/>
      <c r="G59" s="57"/>
      <c r="H59" s="57"/>
      <c r="I59" s="60"/>
      <c r="J59" s="57"/>
      <c r="K59" s="60"/>
      <c r="L59" s="55"/>
    </row>
    <row r="60" spans="1:12" ht="14.4">
      <c r="A60" s="22"/>
      <c r="B60" s="14"/>
      <c r="C60" s="10"/>
      <c r="D60" s="73"/>
      <c r="E60" s="65"/>
      <c r="F60" s="74"/>
      <c r="G60" s="75"/>
      <c r="H60" s="74"/>
      <c r="I60" s="74"/>
      <c r="J60" s="74"/>
      <c r="K60" s="76"/>
      <c r="L60" s="39"/>
    </row>
    <row r="61" spans="1:12" ht="14.4">
      <c r="A61" s="22"/>
      <c r="B61" s="14"/>
      <c r="C61" s="10"/>
      <c r="D61" s="5"/>
      <c r="E61" s="38"/>
      <c r="F61" s="39"/>
      <c r="G61" s="39"/>
      <c r="H61" s="39"/>
      <c r="I61" s="39"/>
      <c r="J61" s="39"/>
      <c r="K61" s="40"/>
      <c r="L61" s="39"/>
    </row>
    <row r="62" spans="1:12" ht="14.4">
      <c r="A62" s="23"/>
      <c r="B62" s="16"/>
      <c r="C62" s="7"/>
      <c r="D62" s="17" t="s">
        <v>29</v>
      </c>
      <c r="E62" s="8"/>
      <c r="F62" s="18">
        <f>SUM(F53:F61)</f>
        <v>0</v>
      </c>
      <c r="G62" s="18">
        <f>SUM(G53:G61)</f>
        <v>0</v>
      </c>
      <c r="H62" s="18">
        <f>SUM(H53:H61)</f>
        <v>0</v>
      </c>
      <c r="I62" s="18">
        <f>SUM(I53:I61)</f>
        <v>0</v>
      </c>
      <c r="J62" s="18">
        <f>SUM(J53:J61)</f>
        <v>0</v>
      </c>
      <c r="K62" s="18">
        <f t="shared" ref="K62:L62" si="4">SUM(K53:K61)</f>
        <v>0</v>
      </c>
      <c r="L62" s="18">
        <f t="shared" si="4"/>
        <v>0</v>
      </c>
    </row>
    <row r="63" spans="1:12" ht="15.75" customHeight="1" thickBot="1">
      <c r="A63" s="28">
        <f>A44</f>
        <v>1</v>
      </c>
      <c r="B63" s="29">
        <f>B44</f>
        <v>3</v>
      </c>
      <c r="C63" s="105" t="s">
        <v>4</v>
      </c>
      <c r="D63" s="106"/>
      <c r="E63" s="30"/>
      <c r="F63" s="46">
        <f>F52+F62</f>
        <v>560</v>
      </c>
      <c r="G63" s="46">
        <f>G52+G62</f>
        <v>23</v>
      </c>
      <c r="H63" s="46">
        <f>H52+H62</f>
        <v>19</v>
      </c>
      <c r="I63" s="46">
        <f>I52+I62</f>
        <v>138</v>
      </c>
      <c r="J63" s="46">
        <f>J52+J62</f>
        <v>1017</v>
      </c>
      <c r="K63" s="46"/>
      <c r="L63" s="46">
        <f>L52+L62</f>
        <v>40.369999999999997</v>
      </c>
    </row>
    <row r="64" spans="1:12" ht="14.4">
      <c r="A64" s="19">
        <v>1</v>
      </c>
      <c r="B64" s="20">
        <v>4</v>
      </c>
      <c r="C64" s="21" t="s">
        <v>20</v>
      </c>
      <c r="D64" s="82" t="s">
        <v>41</v>
      </c>
      <c r="E64" s="64" t="s">
        <v>55</v>
      </c>
      <c r="F64" s="66">
        <v>240</v>
      </c>
      <c r="G64" s="66">
        <v>13</v>
      </c>
      <c r="H64" s="66">
        <v>24</v>
      </c>
      <c r="I64" s="83">
        <v>19</v>
      </c>
      <c r="J64" s="66">
        <f>217+123</f>
        <v>340</v>
      </c>
      <c r="K64" s="62"/>
      <c r="L64" s="67">
        <v>50.21</v>
      </c>
    </row>
    <row r="65" spans="1:12" ht="14.4">
      <c r="A65" s="22"/>
      <c r="B65" s="14"/>
      <c r="C65" s="10"/>
      <c r="D65" s="6" t="s">
        <v>42</v>
      </c>
      <c r="E65" s="49" t="s">
        <v>45</v>
      </c>
      <c r="F65" s="57">
        <v>200</v>
      </c>
      <c r="G65" s="57"/>
      <c r="H65" s="57"/>
      <c r="I65" s="60">
        <v>15</v>
      </c>
      <c r="J65" s="57">
        <v>57</v>
      </c>
      <c r="K65" s="63"/>
      <c r="L65" s="55">
        <v>3.18</v>
      </c>
    </row>
    <row r="66" spans="1:12" ht="14.4">
      <c r="A66" s="22"/>
      <c r="B66" s="14"/>
      <c r="C66" s="10"/>
      <c r="D66" s="6" t="s">
        <v>43</v>
      </c>
      <c r="E66" s="49" t="s">
        <v>39</v>
      </c>
      <c r="F66" s="57">
        <v>110</v>
      </c>
      <c r="G66" s="57">
        <v>8</v>
      </c>
      <c r="H66" s="57">
        <v>1</v>
      </c>
      <c r="I66" s="60">
        <v>56</v>
      </c>
      <c r="J66" s="57">
        <v>269</v>
      </c>
      <c r="K66" s="62"/>
      <c r="L66" s="55">
        <v>6.6</v>
      </c>
    </row>
    <row r="67" spans="1:12" ht="14.4">
      <c r="A67" s="22"/>
      <c r="B67" s="14"/>
      <c r="C67" s="10"/>
      <c r="D67" s="6"/>
      <c r="E67" s="65"/>
      <c r="F67" s="50"/>
      <c r="G67" s="52"/>
      <c r="H67" s="52"/>
      <c r="I67" s="69"/>
      <c r="J67" s="52"/>
      <c r="K67" s="70"/>
      <c r="L67" s="55"/>
    </row>
    <row r="68" spans="1:12" ht="14.4">
      <c r="A68" s="22"/>
      <c r="B68" s="14"/>
      <c r="C68" s="10"/>
      <c r="D68" s="6"/>
      <c r="E68" s="38"/>
      <c r="F68" s="39"/>
      <c r="G68" s="39"/>
      <c r="H68" s="39"/>
      <c r="I68" s="39"/>
      <c r="J68" s="39"/>
      <c r="K68" s="40"/>
      <c r="L68" s="39"/>
    </row>
    <row r="69" spans="1:12" ht="14.4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4.4">
      <c r="A70" s="22"/>
      <c r="B70" s="14"/>
      <c r="C70" s="10"/>
      <c r="D70" s="5"/>
      <c r="E70" s="38"/>
      <c r="F70" s="39"/>
      <c r="G70" s="39"/>
      <c r="H70" s="39"/>
      <c r="I70" s="39"/>
      <c r="J70" s="39"/>
      <c r="K70" s="40"/>
      <c r="L70" s="39"/>
    </row>
    <row r="71" spans="1:12" ht="14.4">
      <c r="A71" s="23"/>
      <c r="B71" s="16"/>
      <c r="C71" s="7"/>
      <c r="D71" s="17" t="s">
        <v>29</v>
      </c>
      <c r="E71" s="8"/>
      <c r="F71" s="18">
        <f>SUM(F64:F70)</f>
        <v>550</v>
      </c>
      <c r="G71" s="18">
        <f>SUM(G64:G70)</f>
        <v>21</v>
      </c>
      <c r="H71" s="18">
        <f>SUM(H64:H70)</f>
        <v>25</v>
      </c>
      <c r="I71" s="18">
        <f>SUM(I64:I70)</f>
        <v>90</v>
      </c>
      <c r="J71" s="18">
        <f>SUM(J64:J70)</f>
        <v>666</v>
      </c>
      <c r="K71" s="24"/>
      <c r="L71" s="18">
        <f>SUM(L64:L70)</f>
        <v>59.99</v>
      </c>
    </row>
    <row r="72" spans="1:12" ht="14.4">
      <c r="A72" s="25">
        <f>A64</f>
        <v>1</v>
      </c>
      <c r="B72" s="12">
        <f>B64</f>
        <v>4</v>
      </c>
      <c r="C72" s="9" t="s">
        <v>22</v>
      </c>
      <c r="D72" s="7" t="s">
        <v>23</v>
      </c>
      <c r="E72" s="47"/>
      <c r="F72" s="56"/>
      <c r="G72" s="56"/>
      <c r="H72" s="56"/>
      <c r="I72" s="59"/>
      <c r="J72" s="56"/>
      <c r="K72" s="59"/>
      <c r="L72" s="54"/>
    </row>
    <row r="73" spans="1:12" ht="14.4">
      <c r="A73" s="22"/>
      <c r="B73" s="14"/>
      <c r="C73" s="10"/>
      <c r="D73" s="6" t="s">
        <v>24</v>
      </c>
      <c r="E73" s="49"/>
      <c r="F73" s="57"/>
      <c r="G73" s="57"/>
      <c r="H73" s="57"/>
      <c r="I73" s="60"/>
      <c r="J73" s="57"/>
      <c r="K73" s="60"/>
      <c r="L73" s="55"/>
    </row>
    <row r="74" spans="1:12" ht="14.4">
      <c r="A74" s="22"/>
      <c r="B74" s="14"/>
      <c r="C74" s="10"/>
      <c r="D74" s="6" t="s">
        <v>25</v>
      </c>
      <c r="E74" s="49"/>
      <c r="F74" s="57"/>
      <c r="G74" s="57"/>
      <c r="H74" s="57"/>
      <c r="I74" s="60"/>
      <c r="J74" s="57"/>
      <c r="K74" s="60"/>
      <c r="L74" s="55"/>
    </row>
    <row r="75" spans="1:12" ht="14.4">
      <c r="A75" s="22"/>
      <c r="B75" s="14"/>
      <c r="C75" s="10"/>
      <c r="D75" s="6" t="s">
        <v>26</v>
      </c>
      <c r="E75" s="49"/>
      <c r="F75" s="57"/>
      <c r="G75" s="57"/>
      <c r="H75" s="57"/>
      <c r="I75" s="60"/>
      <c r="J75" s="57"/>
      <c r="K75" s="60"/>
      <c r="L75" s="55"/>
    </row>
    <row r="76" spans="1:12" ht="14.4">
      <c r="A76" s="22"/>
      <c r="B76" s="14"/>
      <c r="C76" s="10"/>
      <c r="D76" s="6" t="s">
        <v>36</v>
      </c>
      <c r="E76" s="49"/>
      <c r="F76" s="57"/>
      <c r="G76" s="57"/>
      <c r="H76" s="57"/>
      <c r="I76" s="60"/>
      <c r="J76" s="57"/>
      <c r="K76" s="60"/>
      <c r="L76" s="55"/>
    </row>
    <row r="77" spans="1:12" ht="14.4">
      <c r="A77" s="22"/>
      <c r="B77" s="14"/>
      <c r="C77" s="10"/>
      <c r="D77" s="6" t="s">
        <v>27</v>
      </c>
      <c r="E77" s="49"/>
      <c r="F77" s="57"/>
      <c r="G77" s="57"/>
      <c r="H77" s="57"/>
      <c r="I77" s="60"/>
      <c r="J77" s="57"/>
      <c r="K77" s="60"/>
      <c r="L77" s="55"/>
    </row>
    <row r="78" spans="1:12" ht="14.4">
      <c r="A78" s="22"/>
      <c r="B78" s="14"/>
      <c r="C78" s="10"/>
      <c r="D78" s="6" t="s">
        <v>28</v>
      </c>
      <c r="E78" s="49"/>
      <c r="F78" s="57"/>
      <c r="G78" s="57"/>
      <c r="H78" s="57"/>
      <c r="I78" s="60"/>
      <c r="J78" s="57"/>
      <c r="K78" s="60"/>
      <c r="L78" s="55"/>
    </row>
    <row r="79" spans="1:12" ht="14.4">
      <c r="A79" s="22"/>
      <c r="B79" s="14"/>
      <c r="C79" s="10"/>
      <c r="D79" s="73"/>
      <c r="E79" s="38"/>
      <c r="F79" s="81"/>
      <c r="G79" s="39"/>
      <c r="H79" s="39"/>
      <c r="I79" s="81"/>
      <c r="J79" s="39"/>
      <c r="K79" s="40"/>
      <c r="L79" s="81"/>
    </row>
    <row r="80" spans="1:12" ht="14.4">
      <c r="A80" s="22"/>
      <c r="B80" s="14"/>
      <c r="C80" s="10"/>
      <c r="D80" s="5"/>
      <c r="E80" s="38"/>
      <c r="F80" s="39"/>
      <c r="G80" s="39"/>
      <c r="H80" s="39"/>
      <c r="I80" s="39"/>
      <c r="J80" s="39"/>
      <c r="K80" s="40"/>
      <c r="L80" s="39"/>
    </row>
    <row r="81" spans="1:12" ht="14.4">
      <c r="A81" s="23"/>
      <c r="B81" s="16"/>
      <c r="C81" s="7"/>
      <c r="D81" s="17" t="s">
        <v>29</v>
      </c>
      <c r="E81" s="8"/>
      <c r="F81" s="18">
        <f>SUM(F72:F80)</f>
        <v>0</v>
      </c>
      <c r="G81" s="18">
        <f>SUM(G72:G80)</f>
        <v>0</v>
      </c>
      <c r="H81" s="18">
        <f>SUM(H72:H80)</f>
        <v>0</v>
      </c>
      <c r="I81" s="18">
        <f>SUM(I72:I80)</f>
        <v>0</v>
      </c>
      <c r="J81" s="18">
        <f>SUM(J72:J80)</f>
        <v>0</v>
      </c>
      <c r="K81" s="18">
        <f t="shared" ref="K81:L81" si="5">SUM(K72:K80)</f>
        <v>0</v>
      </c>
      <c r="L81" s="18">
        <f t="shared" si="5"/>
        <v>0</v>
      </c>
    </row>
    <row r="82" spans="1:12" ht="15.75" customHeight="1" thickBot="1">
      <c r="A82" s="28">
        <f>A64</f>
        <v>1</v>
      </c>
      <c r="B82" s="29">
        <f>B64</f>
        <v>4</v>
      </c>
      <c r="C82" s="107" t="s">
        <v>4</v>
      </c>
      <c r="D82" s="108"/>
      <c r="E82" s="30"/>
      <c r="F82" s="46">
        <f>F71+F81</f>
        <v>550</v>
      </c>
      <c r="G82" s="46">
        <f>G71+G81</f>
        <v>21</v>
      </c>
      <c r="H82" s="46">
        <f>H71+H81</f>
        <v>25</v>
      </c>
      <c r="I82" s="46">
        <f>I71+I81</f>
        <v>90</v>
      </c>
      <c r="J82" s="46">
        <f>J71+J81</f>
        <v>666</v>
      </c>
      <c r="K82" s="46"/>
      <c r="L82" s="46">
        <f>L71+L81</f>
        <v>59.99</v>
      </c>
    </row>
    <row r="83" spans="1:12" ht="14.4">
      <c r="A83" s="19">
        <v>1</v>
      </c>
      <c r="B83" s="20">
        <v>5</v>
      </c>
      <c r="C83" s="21" t="s">
        <v>20</v>
      </c>
      <c r="D83" s="82" t="s">
        <v>41</v>
      </c>
      <c r="E83" s="64" t="s">
        <v>49</v>
      </c>
      <c r="F83" s="66">
        <v>300</v>
      </c>
      <c r="G83" s="66">
        <v>26</v>
      </c>
      <c r="H83" s="66">
        <v>32</v>
      </c>
      <c r="I83" s="83">
        <v>56</v>
      </c>
      <c r="J83" s="66">
        <f>337+156</f>
        <v>493</v>
      </c>
      <c r="K83" s="62"/>
      <c r="L83" s="67">
        <v>49.31</v>
      </c>
    </row>
    <row r="84" spans="1:12" ht="14.4">
      <c r="A84" s="22"/>
      <c r="B84" s="14"/>
      <c r="C84" s="10"/>
      <c r="D84" s="6" t="s">
        <v>42</v>
      </c>
      <c r="E84" s="49" t="s">
        <v>50</v>
      </c>
      <c r="F84" s="57">
        <v>200</v>
      </c>
      <c r="G84" s="57"/>
      <c r="H84" s="57"/>
      <c r="I84" s="60">
        <v>30</v>
      </c>
      <c r="J84" s="57">
        <v>117</v>
      </c>
      <c r="K84" s="63"/>
      <c r="L84" s="55">
        <v>4.17</v>
      </c>
    </row>
    <row r="85" spans="1:12" ht="14.4">
      <c r="A85" s="22"/>
      <c r="B85" s="14"/>
      <c r="C85" s="10"/>
      <c r="D85" s="6" t="s">
        <v>43</v>
      </c>
      <c r="E85" s="49" t="s">
        <v>39</v>
      </c>
      <c r="F85" s="57">
        <v>110</v>
      </c>
      <c r="G85" s="57">
        <v>8</v>
      </c>
      <c r="H85" s="57">
        <v>1</v>
      </c>
      <c r="I85" s="60">
        <v>56</v>
      </c>
      <c r="J85" s="57">
        <v>269</v>
      </c>
      <c r="K85" s="62"/>
      <c r="L85" s="55">
        <v>6.6</v>
      </c>
    </row>
    <row r="86" spans="1:12" ht="14.4">
      <c r="A86" s="22"/>
      <c r="B86" s="14"/>
      <c r="C86" s="10"/>
      <c r="D86" s="52" t="s">
        <v>52</v>
      </c>
      <c r="E86" s="49" t="s">
        <v>51</v>
      </c>
      <c r="F86" s="57">
        <v>100</v>
      </c>
      <c r="G86" s="57"/>
      <c r="H86" s="57"/>
      <c r="I86" s="60">
        <v>12</v>
      </c>
      <c r="J86" s="57">
        <v>52</v>
      </c>
      <c r="K86" s="62"/>
      <c r="L86" s="55">
        <v>10</v>
      </c>
    </row>
    <row r="87" spans="1:12" ht="14.4">
      <c r="A87" s="22"/>
      <c r="B87" s="14"/>
      <c r="C87" s="10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4.4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4.4">
      <c r="A89" s="22"/>
      <c r="B89" s="14"/>
      <c r="C89" s="10"/>
      <c r="D89" s="5"/>
      <c r="E89" s="38"/>
      <c r="F89" s="39"/>
      <c r="G89" s="39"/>
      <c r="H89" s="39"/>
      <c r="I89" s="39"/>
      <c r="J89" s="39"/>
      <c r="K89" s="40"/>
      <c r="L89" s="39"/>
    </row>
    <row r="90" spans="1:12" ht="14.4">
      <c r="A90" s="23"/>
      <c r="B90" s="16"/>
      <c r="C90" s="7"/>
      <c r="D90" s="17" t="s">
        <v>29</v>
      </c>
      <c r="E90" s="8"/>
      <c r="F90" s="18">
        <f>SUM(F83:F89)</f>
        <v>710</v>
      </c>
      <c r="G90" s="18">
        <f>SUM(G83:G89)</f>
        <v>34</v>
      </c>
      <c r="H90" s="18">
        <f>SUM(H83:H89)</f>
        <v>33</v>
      </c>
      <c r="I90" s="18">
        <f>SUM(I83:I89)</f>
        <v>154</v>
      </c>
      <c r="J90" s="18">
        <f>SUM(J83:J89)</f>
        <v>931</v>
      </c>
      <c r="K90" s="24"/>
      <c r="L90" s="18">
        <f>SUM(L83:L89)</f>
        <v>70.080000000000013</v>
      </c>
    </row>
    <row r="91" spans="1:12" ht="14.4">
      <c r="A91" s="25">
        <f>A83</f>
        <v>1</v>
      </c>
      <c r="B91" s="12">
        <f>B83</f>
        <v>5</v>
      </c>
      <c r="C91" s="9" t="s">
        <v>22</v>
      </c>
      <c r="D91" s="7" t="s">
        <v>23</v>
      </c>
      <c r="E91" s="47"/>
      <c r="F91" s="56"/>
      <c r="G91" s="56"/>
      <c r="H91" s="56"/>
      <c r="I91" s="59"/>
      <c r="J91" s="56"/>
      <c r="K91" s="59"/>
      <c r="L91" s="54"/>
    </row>
    <row r="92" spans="1:12" ht="14.4">
      <c r="A92" s="22"/>
      <c r="B92" s="14"/>
      <c r="C92" s="10"/>
      <c r="D92" s="6" t="s">
        <v>24</v>
      </c>
      <c r="E92" s="49"/>
      <c r="F92" s="57"/>
      <c r="G92" s="57"/>
      <c r="H92" s="57"/>
      <c r="I92" s="60"/>
      <c r="J92" s="57"/>
      <c r="K92" s="60"/>
      <c r="L92" s="55"/>
    </row>
    <row r="93" spans="1:12" ht="14.4">
      <c r="A93" s="22"/>
      <c r="B93" s="14"/>
      <c r="C93" s="10"/>
      <c r="D93" s="6" t="s">
        <v>25</v>
      </c>
      <c r="E93" s="49"/>
      <c r="F93" s="57"/>
      <c r="G93" s="57"/>
      <c r="H93" s="57"/>
      <c r="I93" s="60"/>
      <c r="J93" s="57"/>
      <c r="K93" s="60"/>
      <c r="L93" s="55"/>
    </row>
    <row r="94" spans="1:12" ht="15" thickBot="1">
      <c r="A94" s="22"/>
      <c r="B94" s="14"/>
      <c r="C94" s="10"/>
      <c r="D94" s="6" t="s">
        <v>26</v>
      </c>
      <c r="E94" s="49"/>
      <c r="F94" s="57"/>
      <c r="G94" s="77"/>
      <c r="H94" s="77"/>
      <c r="I94" s="78"/>
      <c r="J94" s="77"/>
      <c r="K94" s="78"/>
      <c r="L94" s="55"/>
    </row>
    <row r="95" spans="1:12" ht="14.4">
      <c r="A95" s="22"/>
      <c r="B95" s="14"/>
      <c r="C95" s="10"/>
      <c r="D95" s="6" t="s">
        <v>36</v>
      </c>
      <c r="E95" s="49"/>
      <c r="F95" s="57"/>
      <c r="G95" s="57"/>
      <c r="H95" s="57"/>
      <c r="I95" s="60"/>
      <c r="J95" s="57"/>
      <c r="K95" s="60"/>
      <c r="L95" s="55"/>
    </row>
    <row r="96" spans="1:12" ht="14.4">
      <c r="A96" s="22"/>
      <c r="B96" s="14"/>
      <c r="C96" s="10"/>
      <c r="D96" s="6" t="s">
        <v>27</v>
      </c>
      <c r="E96" s="49"/>
      <c r="F96" s="57"/>
      <c r="G96" s="57"/>
      <c r="H96" s="57"/>
      <c r="I96" s="60"/>
      <c r="J96" s="57"/>
      <c r="K96" s="60"/>
      <c r="L96" s="55"/>
    </row>
    <row r="97" spans="1:12" ht="14.4">
      <c r="A97" s="22"/>
      <c r="B97" s="14"/>
      <c r="C97" s="10"/>
      <c r="D97" s="6" t="s">
        <v>28</v>
      </c>
      <c r="E97" s="49"/>
      <c r="F97" s="57"/>
      <c r="G97" s="57"/>
      <c r="H97" s="57"/>
      <c r="I97" s="60"/>
      <c r="J97" s="57"/>
      <c r="K97" s="60"/>
      <c r="L97" s="55"/>
    </row>
    <row r="98" spans="1:12" ht="14.4">
      <c r="A98" s="22"/>
      <c r="B98" s="14"/>
      <c r="C98" s="10"/>
      <c r="D98" s="73" t="s">
        <v>21</v>
      </c>
      <c r="E98" s="65"/>
      <c r="F98" s="74"/>
      <c r="G98" s="75"/>
      <c r="H98" s="74"/>
      <c r="I98" s="74"/>
      <c r="J98" s="74"/>
      <c r="K98" s="76"/>
      <c r="L98" s="75"/>
    </row>
    <row r="99" spans="1:12" ht="14.4">
      <c r="A99" s="22"/>
      <c r="B99" s="14"/>
      <c r="C99" s="10"/>
      <c r="D99" s="5"/>
      <c r="E99" s="38"/>
      <c r="F99" s="39"/>
      <c r="G99" s="39"/>
      <c r="H99" s="39"/>
      <c r="I99" s="39"/>
      <c r="J99" s="39"/>
      <c r="K99" s="40"/>
      <c r="L99" s="39"/>
    </row>
    <row r="100" spans="1:12" ht="14.4">
      <c r="A100" s="23"/>
      <c r="B100" s="16"/>
      <c r="C100" s="7"/>
      <c r="D100" s="17" t="s">
        <v>29</v>
      </c>
      <c r="E100" s="8"/>
      <c r="F100" s="18">
        <f>SUM(F91:F99)</f>
        <v>0</v>
      </c>
      <c r="G100" s="18">
        <f>SUM(G91:G99)</f>
        <v>0</v>
      </c>
      <c r="H100" s="18">
        <f>SUM(H91:H99)</f>
        <v>0</v>
      </c>
      <c r="I100" s="18">
        <f>SUM(I91:I99)</f>
        <v>0</v>
      </c>
      <c r="J100" s="18">
        <f>SUM(J91:J99)</f>
        <v>0</v>
      </c>
      <c r="K100" s="18">
        <f t="shared" ref="K100:L100" si="6">SUM(K91:K99)</f>
        <v>0</v>
      </c>
      <c r="L100" s="18">
        <f t="shared" si="6"/>
        <v>0</v>
      </c>
    </row>
    <row r="101" spans="1:12" ht="15.75" customHeight="1" thickBot="1">
      <c r="A101" s="28">
        <f>A83</f>
        <v>1</v>
      </c>
      <c r="B101" s="29">
        <f>B83</f>
        <v>5</v>
      </c>
      <c r="C101" s="105" t="s">
        <v>4</v>
      </c>
      <c r="D101" s="106"/>
      <c r="E101" s="30"/>
      <c r="F101" s="46">
        <f>F90+F100</f>
        <v>710</v>
      </c>
      <c r="G101" s="46">
        <f>G90+G100</f>
        <v>34</v>
      </c>
      <c r="H101" s="46">
        <f>H90+H100</f>
        <v>33</v>
      </c>
      <c r="I101" s="46">
        <f>I90+I100</f>
        <v>154</v>
      </c>
      <c r="J101" s="46">
        <f>J90+J100</f>
        <v>931</v>
      </c>
      <c r="K101" s="46"/>
      <c r="L101" s="46">
        <f>L90+L100</f>
        <v>70.080000000000013</v>
      </c>
    </row>
    <row r="102" spans="1:12" ht="27">
      <c r="A102" s="19">
        <v>2</v>
      </c>
      <c r="B102" s="20">
        <v>1</v>
      </c>
      <c r="C102" s="21" t="s">
        <v>20</v>
      </c>
      <c r="D102" s="82" t="s">
        <v>41</v>
      </c>
      <c r="E102" s="88" t="s">
        <v>56</v>
      </c>
      <c r="F102" s="66">
        <v>300</v>
      </c>
      <c r="G102" s="90">
        <v>13.32</v>
      </c>
      <c r="H102" s="90">
        <v>19.27</v>
      </c>
      <c r="I102" s="91">
        <v>44.18</v>
      </c>
      <c r="J102" s="90">
        <v>483.15</v>
      </c>
      <c r="K102" s="71"/>
      <c r="L102" s="95">
        <v>67.92</v>
      </c>
    </row>
    <row r="103" spans="1:12" ht="14.4">
      <c r="A103" s="22"/>
      <c r="B103" s="14"/>
      <c r="C103" s="10"/>
      <c r="D103" s="6" t="s">
        <v>42</v>
      </c>
      <c r="E103" s="89" t="s">
        <v>57</v>
      </c>
      <c r="F103" s="57">
        <v>180</v>
      </c>
      <c r="G103" s="92">
        <v>7.76</v>
      </c>
      <c r="H103" s="92">
        <v>0.76</v>
      </c>
      <c r="I103" s="93">
        <v>14.86</v>
      </c>
      <c r="J103" s="92">
        <v>69.36</v>
      </c>
      <c r="K103" s="72"/>
      <c r="L103" s="96">
        <v>3.31</v>
      </c>
    </row>
    <row r="104" spans="1:12" ht="14.4">
      <c r="A104" s="22"/>
      <c r="B104" s="14"/>
      <c r="C104" s="10"/>
      <c r="D104" s="6" t="s">
        <v>43</v>
      </c>
      <c r="E104" s="49" t="s">
        <v>58</v>
      </c>
      <c r="F104" s="57">
        <v>110</v>
      </c>
      <c r="G104" s="94">
        <v>1.3</v>
      </c>
      <c r="H104" s="94">
        <v>10.199999999999999</v>
      </c>
      <c r="I104" s="94">
        <v>23.8</v>
      </c>
      <c r="J104" s="94">
        <v>194.8</v>
      </c>
      <c r="K104" s="71"/>
      <c r="L104" s="96">
        <v>6.6</v>
      </c>
    </row>
    <row r="105" spans="1:12" ht="14.4">
      <c r="A105" s="22"/>
      <c r="B105" s="14"/>
      <c r="C105" s="10"/>
      <c r="D105" s="6"/>
      <c r="E105" s="38"/>
      <c r="F105" s="39"/>
      <c r="G105" s="39"/>
      <c r="H105" s="39"/>
      <c r="I105" s="39"/>
      <c r="J105" s="39"/>
      <c r="K105" s="40"/>
      <c r="L105" s="39"/>
    </row>
    <row r="106" spans="1:12" ht="14.4">
      <c r="A106" s="22"/>
      <c r="B106" s="14"/>
      <c r="C106" s="10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4.4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4.4">
      <c r="A108" s="22"/>
      <c r="B108" s="14"/>
      <c r="C108" s="10"/>
      <c r="D108" s="5"/>
      <c r="E108" s="38"/>
      <c r="F108" s="39"/>
      <c r="G108" s="39"/>
      <c r="H108" s="39"/>
      <c r="I108" s="39"/>
      <c r="J108" s="39"/>
      <c r="K108" s="40"/>
      <c r="L108" s="39"/>
    </row>
    <row r="109" spans="1:12" ht="14.4">
      <c r="A109" s="23"/>
      <c r="B109" s="16"/>
      <c r="C109" s="7"/>
      <c r="D109" s="17" t="s">
        <v>29</v>
      </c>
      <c r="E109" s="8"/>
      <c r="F109" s="18">
        <f>SUM(F102:F108)</f>
        <v>590</v>
      </c>
      <c r="G109" s="18">
        <f>SUM(G102:G108)</f>
        <v>22.38</v>
      </c>
      <c r="H109" s="18">
        <f>SUM(H102:H108)</f>
        <v>30.23</v>
      </c>
      <c r="I109" s="18">
        <f>SUM(I102:I108)</f>
        <v>82.84</v>
      </c>
      <c r="J109" s="18">
        <f>SUM(J102:J108)</f>
        <v>747.31</v>
      </c>
      <c r="K109" s="24"/>
      <c r="L109" s="18">
        <f>SUM(L102:L108)</f>
        <v>77.83</v>
      </c>
    </row>
    <row r="110" spans="1:12" ht="14.4">
      <c r="A110" s="25">
        <f>A102</f>
        <v>2</v>
      </c>
      <c r="B110" s="12">
        <f>B102</f>
        <v>1</v>
      </c>
      <c r="C110" s="9" t="s">
        <v>22</v>
      </c>
      <c r="D110" s="7" t="s">
        <v>23</v>
      </c>
      <c r="E110" s="47"/>
      <c r="F110" s="56"/>
      <c r="G110" s="54"/>
      <c r="H110" s="56"/>
      <c r="I110" s="59"/>
      <c r="J110" s="56"/>
      <c r="K110" s="59"/>
      <c r="L110" s="54"/>
    </row>
    <row r="111" spans="1:12" ht="14.4">
      <c r="A111" s="22"/>
      <c r="B111" s="14"/>
      <c r="C111" s="10"/>
      <c r="D111" s="6" t="s">
        <v>24</v>
      </c>
      <c r="E111" s="49"/>
      <c r="F111" s="57"/>
      <c r="G111" s="55"/>
      <c r="H111" s="57"/>
      <c r="I111" s="60"/>
      <c r="J111" s="57"/>
      <c r="K111" s="60"/>
      <c r="L111" s="55"/>
    </row>
    <row r="112" spans="1:12" ht="14.4">
      <c r="A112" s="22"/>
      <c r="B112" s="14"/>
      <c r="C112" s="10"/>
      <c r="D112" s="6" t="s">
        <v>25</v>
      </c>
      <c r="E112" s="49"/>
      <c r="F112" s="57"/>
      <c r="G112" s="55"/>
      <c r="H112" s="57"/>
      <c r="I112" s="60"/>
      <c r="J112" s="57"/>
      <c r="K112" s="60"/>
      <c r="L112" s="55"/>
    </row>
    <row r="113" spans="1:12" ht="14.4">
      <c r="A113" s="22"/>
      <c r="B113" s="14"/>
      <c r="C113" s="10"/>
      <c r="D113" s="6" t="s">
        <v>26</v>
      </c>
      <c r="E113" s="49"/>
      <c r="F113" s="57"/>
      <c r="G113" s="55"/>
      <c r="H113" s="57"/>
      <c r="I113" s="60"/>
      <c r="J113" s="57"/>
      <c r="K113" s="60"/>
      <c r="L113" s="55"/>
    </row>
    <row r="114" spans="1:12" ht="14.4">
      <c r="A114" s="22"/>
      <c r="B114" s="14"/>
      <c r="C114" s="10"/>
      <c r="D114" s="6" t="s">
        <v>36</v>
      </c>
      <c r="E114" s="49"/>
      <c r="F114" s="57"/>
      <c r="G114" s="55"/>
      <c r="H114" s="57"/>
      <c r="I114" s="60"/>
      <c r="J114" s="57"/>
      <c r="K114" s="60"/>
      <c r="L114" s="55"/>
    </row>
    <row r="115" spans="1:12" ht="14.4">
      <c r="A115" s="22"/>
      <c r="B115" s="14"/>
      <c r="C115" s="10"/>
      <c r="D115" s="6" t="s">
        <v>27</v>
      </c>
      <c r="E115" s="49"/>
      <c r="F115" s="57"/>
      <c r="G115" s="55"/>
      <c r="H115" s="57"/>
      <c r="I115" s="60"/>
      <c r="J115" s="57"/>
      <c r="K115" s="60"/>
      <c r="L115" s="55"/>
    </row>
    <row r="116" spans="1:12" ht="14.4">
      <c r="A116" s="22"/>
      <c r="B116" s="14"/>
      <c r="C116" s="10"/>
      <c r="D116" s="6" t="s">
        <v>28</v>
      </c>
      <c r="E116" s="49"/>
      <c r="F116" s="57"/>
      <c r="G116" s="55"/>
      <c r="H116" s="57"/>
      <c r="I116" s="60"/>
      <c r="J116" s="57"/>
      <c r="K116" s="60"/>
      <c r="L116" s="55"/>
    </row>
    <row r="117" spans="1:12" ht="14.4">
      <c r="A117" s="22"/>
      <c r="B117" s="14"/>
      <c r="C117" s="10"/>
      <c r="D117" s="73"/>
      <c r="E117" s="38"/>
      <c r="F117" s="39"/>
      <c r="G117" s="39"/>
      <c r="H117" s="39"/>
      <c r="I117" s="39"/>
      <c r="J117" s="39"/>
      <c r="K117" s="40"/>
      <c r="L117" s="39"/>
    </row>
    <row r="118" spans="1:12" ht="14.4">
      <c r="A118" s="22"/>
      <c r="B118" s="14"/>
      <c r="C118" s="10"/>
      <c r="D118" s="5"/>
      <c r="E118" s="38"/>
      <c r="F118" s="39"/>
      <c r="G118" s="39"/>
      <c r="H118" s="39"/>
      <c r="I118" s="39"/>
      <c r="J118" s="39"/>
      <c r="K118" s="40"/>
      <c r="L118" s="39"/>
    </row>
    <row r="119" spans="1:12" ht="14.4">
      <c r="A119" s="23"/>
      <c r="B119" s="16"/>
      <c r="C119" s="7"/>
      <c r="D119" s="17" t="s">
        <v>29</v>
      </c>
      <c r="E119" s="8"/>
      <c r="F119" s="18">
        <f>SUM(F110:F118)</f>
        <v>0</v>
      </c>
      <c r="G119" s="18">
        <f>SUM(G110:G118)</f>
        <v>0</v>
      </c>
      <c r="H119" s="18">
        <f>SUM(H110:H118)</f>
        <v>0</v>
      </c>
      <c r="I119" s="18">
        <f>SUM(I110:I118)</f>
        <v>0</v>
      </c>
      <c r="J119" s="18">
        <f>SUM(J110:J118)</f>
        <v>0</v>
      </c>
      <c r="K119" s="18">
        <f t="shared" ref="K119:L119" si="7">SUM(K110:K118)</f>
        <v>0</v>
      </c>
      <c r="L119" s="18">
        <f t="shared" si="7"/>
        <v>0</v>
      </c>
    </row>
    <row r="120" spans="1:12" ht="15" thickBot="1">
      <c r="A120" s="28">
        <f>A102</f>
        <v>2</v>
      </c>
      <c r="B120" s="29">
        <f>B102</f>
        <v>1</v>
      </c>
      <c r="C120" s="105" t="s">
        <v>4</v>
      </c>
      <c r="D120" s="106"/>
      <c r="E120" s="30"/>
      <c r="F120" s="46">
        <f>F109+F119</f>
        <v>590</v>
      </c>
      <c r="G120" s="46">
        <f>G109+G119</f>
        <v>22.38</v>
      </c>
      <c r="H120" s="46">
        <f>H109+H119</f>
        <v>30.23</v>
      </c>
      <c r="I120" s="46">
        <f>I109+I119</f>
        <v>82.84</v>
      </c>
      <c r="J120" s="46">
        <f>J109+J119</f>
        <v>747.31</v>
      </c>
      <c r="K120" s="46"/>
      <c r="L120" s="46">
        <f>L109+L119</f>
        <v>77.83</v>
      </c>
    </row>
    <row r="121" spans="1:12" ht="15" thickBot="1">
      <c r="A121" s="13">
        <v>2</v>
      </c>
      <c r="B121" s="14">
        <v>2</v>
      </c>
      <c r="C121" s="21" t="s">
        <v>20</v>
      </c>
      <c r="D121" s="82" t="s">
        <v>60</v>
      </c>
      <c r="E121" s="49" t="s">
        <v>53</v>
      </c>
      <c r="F121" s="57">
        <v>60</v>
      </c>
      <c r="G121" s="97">
        <v>2.72</v>
      </c>
      <c r="H121" s="97">
        <v>2.0499999999999998</v>
      </c>
      <c r="I121" s="98">
        <v>10.67</v>
      </c>
      <c r="J121" s="97">
        <v>139.25</v>
      </c>
      <c r="K121" s="53"/>
      <c r="L121" s="99">
        <v>3.38</v>
      </c>
    </row>
    <row r="122" spans="1:12" ht="14.4">
      <c r="A122" s="13"/>
      <c r="B122" s="14"/>
      <c r="C122" s="10"/>
      <c r="D122" s="6" t="s">
        <v>24</v>
      </c>
      <c r="E122" s="64" t="s">
        <v>59</v>
      </c>
      <c r="F122" s="66">
        <v>260</v>
      </c>
      <c r="G122" s="97">
        <v>2.72</v>
      </c>
      <c r="H122" s="97">
        <v>2.0499999999999998</v>
      </c>
      <c r="I122" s="98">
        <v>10.67</v>
      </c>
      <c r="J122" s="67">
        <v>139.25</v>
      </c>
      <c r="K122" s="62"/>
      <c r="L122" s="95">
        <v>76.180000000000007</v>
      </c>
    </row>
    <row r="123" spans="1:12" ht="14.4">
      <c r="A123" s="13"/>
      <c r="B123" s="14"/>
      <c r="C123" s="10"/>
      <c r="D123" s="73" t="s">
        <v>61</v>
      </c>
      <c r="E123" s="49" t="s">
        <v>45</v>
      </c>
      <c r="F123" s="57">
        <v>200</v>
      </c>
      <c r="G123" s="92">
        <v>0.8</v>
      </c>
      <c r="H123" s="92">
        <v>0</v>
      </c>
      <c r="I123" s="93">
        <v>15</v>
      </c>
      <c r="J123" s="55">
        <v>125.9</v>
      </c>
      <c r="K123" s="62"/>
      <c r="L123" s="96">
        <v>3.18</v>
      </c>
    </row>
    <row r="124" spans="1:12" ht="14.4">
      <c r="A124" s="13"/>
      <c r="B124" s="14"/>
      <c r="C124" s="10"/>
      <c r="D124" s="73" t="s">
        <v>43</v>
      </c>
      <c r="E124" s="49" t="s">
        <v>39</v>
      </c>
      <c r="F124" s="57">
        <v>110</v>
      </c>
      <c r="G124" s="92">
        <v>4.1399999999999997</v>
      </c>
      <c r="H124" s="92">
        <v>0.94</v>
      </c>
      <c r="I124" s="93">
        <v>27.36</v>
      </c>
      <c r="J124" s="55">
        <v>115.73</v>
      </c>
      <c r="K124" s="63"/>
      <c r="L124" s="96">
        <v>6.6</v>
      </c>
    </row>
    <row r="125" spans="1:12" ht="14.4">
      <c r="A125" s="13"/>
      <c r="B125" s="14"/>
      <c r="C125" s="10"/>
      <c r="D125" s="52"/>
      <c r="E125" s="49"/>
      <c r="F125" s="57"/>
      <c r="G125" s="57"/>
      <c r="H125" s="57"/>
      <c r="I125" s="60"/>
      <c r="J125" s="55"/>
      <c r="K125" s="53"/>
      <c r="L125" s="55"/>
    </row>
    <row r="126" spans="1:12" ht="14.4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4.4">
      <c r="A127" s="13"/>
      <c r="B127" s="14"/>
      <c r="C127" s="10"/>
      <c r="D127" s="5"/>
      <c r="E127" s="38"/>
      <c r="F127" s="39"/>
      <c r="G127" s="39"/>
      <c r="H127" s="39"/>
      <c r="I127" s="39"/>
      <c r="J127" s="39"/>
      <c r="K127" s="40"/>
      <c r="L127" s="39"/>
    </row>
    <row r="128" spans="1:12" ht="14.4">
      <c r="A128" s="15"/>
      <c r="B128" s="16"/>
      <c r="C128" s="7"/>
      <c r="D128" s="17" t="s">
        <v>29</v>
      </c>
      <c r="E128" s="8"/>
      <c r="F128" s="18">
        <f>SUM(F121:F127)</f>
        <v>630</v>
      </c>
      <c r="G128" s="18">
        <f>SUM(G121:G127)</f>
        <v>10.379999999999999</v>
      </c>
      <c r="H128" s="18">
        <f>SUM(H121:H127)</f>
        <v>5.0399999999999991</v>
      </c>
      <c r="I128" s="18">
        <f>SUM(I121:I127)</f>
        <v>63.7</v>
      </c>
      <c r="J128" s="18">
        <f>SUM(J121:J127)</f>
        <v>520.13</v>
      </c>
      <c r="K128" s="24"/>
      <c r="L128" s="18">
        <f>SUM(L121:L127)</f>
        <v>89.34</v>
      </c>
    </row>
    <row r="129" spans="1:12" ht="14.4">
      <c r="A129" s="12">
        <f>A121</f>
        <v>2</v>
      </c>
      <c r="B129" s="12">
        <f>B121</f>
        <v>2</v>
      </c>
      <c r="C129" s="9" t="s">
        <v>22</v>
      </c>
      <c r="D129" s="7" t="s">
        <v>23</v>
      </c>
      <c r="E129" s="47"/>
      <c r="F129" s="56"/>
      <c r="G129" s="56"/>
      <c r="H129" s="56"/>
      <c r="I129" s="59"/>
      <c r="J129" s="56"/>
      <c r="K129" s="59"/>
      <c r="L129" s="54"/>
    </row>
    <row r="130" spans="1:12" ht="14.4">
      <c r="A130" s="13"/>
      <c r="B130" s="14"/>
      <c r="C130" s="10"/>
      <c r="D130" s="6" t="s">
        <v>24</v>
      </c>
      <c r="E130" s="49"/>
      <c r="F130" s="57"/>
      <c r="G130" s="57"/>
      <c r="H130" s="57"/>
      <c r="I130" s="60"/>
      <c r="J130" s="57"/>
      <c r="K130" s="60"/>
      <c r="L130" s="55"/>
    </row>
    <row r="131" spans="1:12" ht="14.4">
      <c r="A131" s="13"/>
      <c r="B131" s="14"/>
      <c r="C131" s="10"/>
      <c r="D131" s="6" t="s">
        <v>25</v>
      </c>
      <c r="E131" s="49"/>
      <c r="F131" s="57"/>
      <c r="G131" s="57"/>
      <c r="H131" s="57"/>
      <c r="I131" s="60"/>
      <c r="J131" s="57"/>
      <c r="K131" s="60"/>
      <c r="L131" s="55"/>
    </row>
    <row r="132" spans="1:12" ht="14.4">
      <c r="A132" s="13"/>
      <c r="B132" s="14"/>
      <c r="C132" s="10"/>
      <c r="D132" s="6" t="s">
        <v>26</v>
      </c>
      <c r="E132" s="49"/>
      <c r="F132" s="57"/>
      <c r="G132" s="57"/>
      <c r="H132" s="57"/>
      <c r="I132" s="60"/>
      <c r="J132" s="57"/>
      <c r="K132" s="60"/>
      <c r="L132" s="55"/>
    </row>
    <row r="133" spans="1:12" ht="14.4">
      <c r="A133" s="13"/>
      <c r="B133" s="14"/>
      <c r="C133" s="10"/>
      <c r="D133" s="6" t="s">
        <v>36</v>
      </c>
      <c r="E133" s="49"/>
      <c r="F133" s="57"/>
      <c r="G133" s="57"/>
      <c r="H133" s="57"/>
      <c r="I133" s="60"/>
      <c r="J133" s="57"/>
      <c r="K133" s="60"/>
      <c r="L133" s="55"/>
    </row>
    <row r="134" spans="1:12" ht="14.4">
      <c r="A134" s="13"/>
      <c r="B134" s="14"/>
      <c r="C134" s="10"/>
      <c r="D134" s="6" t="s">
        <v>27</v>
      </c>
      <c r="E134" s="49"/>
      <c r="F134" s="57"/>
      <c r="G134" s="57"/>
      <c r="H134" s="57"/>
      <c r="I134" s="60"/>
      <c r="J134" s="57"/>
      <c r="K134" s="60"/>
      <c r="L134" s="55"/>
    </row>
    <row r="135" spans="1:12" ht="14.4">
      <c r="A135" s="13"/>
      <c r="B135" s="14"/>
      <c r="C135" s="10"/>
      <c r="D135" s="6" t="s">
        <v>28</v>
      </c>
      <c r="E135" s="49"/>
      <c r="F135" s="57"/>
      <c r="G135" s="57"/>
      <c r="H135" s="57"/>
      <c r="I135" s="60"/>
      <c r="J135" s="57"/>
      <c r="K135" s="60"/>
      <c r="L135" s="55"/>
    </row>
    <row r="136" spans="1:12" ht="14.4">
      <c r="A136" s="13"/>
      <c r="B136" s="14"/>
      <c r="C136" s="10"/>
      <c r="D136" s="73" t="s">
        <v>21</v>
      </c>
      <c r="E136" s="65"/>
      <c r="F136" s="74"/>
      <c r="G136" s="74"/>
      <c r="H136" s="74"/>
      <c r="I136" s="76"/>
      <c r="J136" s="74"/>
      <c r="K136" s="76"/>
      <c r="L136" s="75"/>
    </row>
    <row r="137" spans="1:12" ht="14.4">
      <c r="A137" s="13"/>
      <c r="B137" s="14"/>
      <c r="C137" s="10"/>
      <c r="D137" s="5"/>
      <c r="E137" s="49"/>
      <c r="F137" s="57"/>
      <c r="G137" s="55"/>
      <c r="H137" s="57"/>
      <c r="I137" s="57"/>
      <c r="J137" s="57"/>
      <c r="K137" s="60"/>
      <c r="L137" s="39"/>
    </row>
    <row r="138" spans="1:12" ht="14.4">
      <c r="A138" s="15"/>
      <c r="B138" s="16"/>
      <c r="C138" s="7"/>
      <c r="D138" s="17" t="s">
        <v>29</v>
      </c>
      <c r="E138" s="8"/>
      <c r="F138" s="18">
        <f>SUM(F129:F137)</f>
        <v>0</v>
      </c>
      <c r="G138" s="18">
        <f>SUM(G129:G137)</f>
        <v>0</v>
      </c>
      <c r="H138" s="18">
        <f>SUM(H129:H137)</f>
        <v>0</v>
      </c>
      <c r="I138" s="18">
        <f>SUM(I129:I137)</f>
        <v>0</v>
      </c>
      <c r="J138" s="18">
        <f>SUM(J129:J137)</f>
        <v>0</v>
      </c>
      <c r="K138" s="18">
        <f t="shared" ref="K138:L138" si="8">SUM(K129:K137)</f>
        <v>0</v>
      </c>
      <c r="L138" s="18">
        <f t="shared" si="8"/>
        <v>0</v>
      </c>
    </row>
    <row r="139" spans="1:12" ht="15" thickBot="1">
      <c r="A139" s="31">
        <f>A121</f>
        <v>2</v>
      </c>
      <c r="B139" s="31">
        <f>B121</f>
        <v>2</v>
      </c>
      <c r="C139" s="105" t="s">
        <v>4</v>
      </c>
      <c r="D139" s="106"/>
      <c r="E139" s="30"/>
      <c r="F139" s="46">
        <f>F128+F138</f>
        <v>630</v>
      </c>
      <c r="G139" s="46">
        <f>G128+G138</f>
        <v>10.379999999999999</v>
      </c>
      <c r="H139" s="46">
        <f>H128+H138</f>
        <v>5.0399999999999991</v>
      </c>
      <c r="I139" s="46">
        <f>I128+I138</f>
        <v>63.7</v>
      </c>
      <c r="J139" s="46">
        <f>J128+J138</f>
        <v>520.13</v>
      </c>
      <c r="K139" s="46"/>
      <c r="L139" s="46">
        <f>L128+L138</f>
        <v>89.34</v>
      </c>
    </row>
    <row r="140" spans="1:12" ht="14.4">
      <c r="A140" s="19">
        <v>2</v>
      </c>
      <c r="B140" s="20">
        <v>3</v>
      </c>
      <c r="C140" s="21" t="s">
        <v>20</v>
      </c>
      <c r="D140" s="82" t="s">
        <v>41</v>
      </c>
      <c r="E140" s="100" t="s">
        <v>62</v>
      </c>
      <c r="F140" s="66">
        <v>300</v>
      </c>
      <c r="G140" s="66">
        <v>26</v>
      </c>
      <c r="H140" s="66">
        <v>32</v>
      </c>
      <c r="I140" s="83">
        <v>56</v>
      </c>
      <c r="J140" s="66">
        <f>337+156</f>
        <v>493</v>
      </c>
      <c r="K140" s="37"/>
      <c r="L140" s="67">
        <v>49.31</v>
      </c>
    </row>
    <row r="141" spans="1:12" ht="14.4">
      <c r="A141" s="22"/>
      <c r="B141" s="14"/>
      <c r="C141" s="10"/>
      <c r="D141" s="6" t="s">
        <v>42</v>
      </c>
      <c r="E141" s="49" t="s">
        <v>50</v>
      </c>
      <c r="F141" s="57">
        <v>200</v>
      </c>
      <c r="G141" s="57">
        <v>0</v>
      </c>
      <c r="H141" s="57">
        <v>0</v>
      </c>
      <c r="I141" s="60">
        <v>24</v>
      </c>
      <c r="J141" s="57">
        <v>95</v>
      </c>
      <c r="K141" s="62"/>
      <c r="L141" s="55">
        <v>4.17</v>
      </c>
    </row>
    <row r="142" spans="1:12" ht="14.4">
      <c r="A142" s="22"/>
      <c r="B142" s="14"/>
      <c r="C142" s="10"/>
      <c r="D142" s="6" t="s">
        <v>43</v>
      </c>
      <c r="E142" s="49" t="s">
        <v>39</v>
      </c>
      <c r="F142" s="57">
        <v>110</v>
      </c>
      <c r="G142" s="57">
        <v>8</v>
      </c>
      <c r="H142" s="57">
        <v>1</v>
      </c>
      <c r="I142" s="60">
        <v>56</v>
      </c>
      <c r="J142" s="57">
        <v>269</v>
      </c>
      <c r="K142" s="63"/>
      <c r="L142" s="55">
        <v>6.6</v>
      </c>
    </row>
    <row r="143" spans="1:12" ht="15.75" customHeight="1">
      <c r="A143" s="22"/>
      <c r="B143" s="14"/>
      <c r="C143" s="10"/>
      <c r="D143" s="53"/>
      <c r="E143" s="47"/>
      <c r="F143" s="51"/>
      <c r="G143" s="54"/>
      <c r="H143" s="56"/>
      <c r="I143" s="59"/>
      <c r="J143" s="54"/>
      <c r="K143" s="62"/>
      <c r="L143" s="54"/>
    </row>
    <row r="144" spans="1:12" ht="14.4">
      <c r="A144" s="22"/>
      <c r="B144" s="14"/>
      <c r="C144" s="10"/>
      <c r="D144" s="7"/>
      <c r="E144" s="47"/>
      <c r="F144" s="51"/>
      <c r="G144" s="56"/>
      <c r="H144" s="56"/>
      <c r="I144" s="59"/>
      <c r="J144" s="58"/>
      <c r="K144" s="62"/>
      <c r="L144" s="54"/>
    </row>
    <row r="145" spans="1:12" ht="14.4">
      <c r="A145" s="22"/>
      <c r="B145" s="14"/>
      <c r="C145" s="10"/>
      <c r="D145" s="6"/>
      <c r="E145" s="49"/>
      <c r="F145" s="50"/>
      <c r="G145" s="55"/>
      <c r="H145" s="55"/>
      <c r="I145" s="68"/>
      <c r="J145" s="57"/>
      <c r="K145" s="63"/>
      <c r="L145" s="55"/>
    </row>
    <row r="146" spans="1:12" ht="14.4">
      <c r="A146" s="22"/>
      <c r="B146" s="14"/>
      <c r="C146" s="10"/>
      <c r="D146" s="5"/>
      <c r="E146" s="38"/>
      <c r="F146" s="39"/>
      <c r="G146" s="39"/>
      <c r="H146" s="39"/>
      <c r="I146" s="39"/>
      <c r="J146" s="39"/>
      <c r="K146" s="40"/>
      <c r="L146" s="39"/>
    </row>
    <row r="147" spans="1:12" ht="14.4">
      <c r="A147" s="23"/>
      <c r="B147" s="16"/>
      <c r="C147" s="7"/>
      <c r="D147" s="17" t="s">
        <v>29</v>
      </c>
      <c r="E147" s="8"/>
      <c r="F147" s="18">
        <f>SUM(F140:F146)</f>
        <v>610</v>
      </c>
      <c r="G147" s="18">
        <f>SUM(G140:G146)</f>
        <v>34</v>
      </c>
      <c r="H147" s="18">
        <f>SUM(H140:H146)</f>
        <v>33</v>
      </c>
      <c r="I147" s="18">
        <f>SUM(I140:I146)</f>
        <v>136</v>
      </c>
      <c r="J147" s="18">
        <f>SUM(J140:J146)</f>
        <v>857</v>
      </c>
      <c r="K147" s="24"/>
      <c r="L147" s="18">
        <f>SUM(L140:L146)</f>
        <v>60.080000000000005</v>
      </c>
    </row>
    <row r="148" spans="1:12" ht="14.4">
      <c r="A148" s="25">
        <f>A140</f>
        <v>2</v>
      </c>
      <c r="B148" s="12">
        <f>B140</f>
        <v>3</v>
      </c>
      <c r="C148" s="9" t="s">
        <v>22</v>
      </c>
      <c r="D148" s="7" t="s">
        <v>23</v>
      </c>
      <c r="E148" s="47"/>
      <c r="F148" s="56"/>
      <c r="G148" s="56"/>
      <c r="H148" s="56"/>
      <c r="I148" s="59"/>
      <c r="J148" s="56"/>
      <c r="K148" s="59"/>
      <c r="L148" s="54"/>
    </row>
    <row r="149" spans="1:12" ht="14.4">
      <c r="A149" s="22"/>
      <c r="B149" s="14"/>
      <c r="C149" s="10"/>
      <c r="D149" s="6" t="s">
        <v>24</v>
      </c>
      <c r="E149" s="49"/>
      <c r="F149" s="57"/>
      <c r="G149" s="57"/>
      <c r="H149" s="57"/>
      <c r="I149" s="60"/>
      <c r="J149" s="57"/>
      <c r="K149" s="60"/>
      <c r="L149" s="55"/>
    </row>
    <row r="150" spans="1:12" ht="14.4">
      <c r="A150" s="22"/>
      <c r="B150" s="14"/>
      <c r="C150" s="10"/>
      <c r="D150" s="6" t="s">
        <v>25</v>
      </c>
      <c r="E150" s="49"/>
      <c r="F150" s="57"/>
      <c r="G150" s="57"/>
      <c r="H150" s="57"/>
      <c r="I150" s="60"/>
      <c r="J150" s="57"/>
      <c r="K150" s="60"/>
      <c r="L150" s="55"/>
    </row>
    <row r="151" spans="1:12" ht="14.4">
      <c r="A151" s="22"/>
      <c r="B151" s="14"/>
      <c r="C151" s="10"/>
      <c r="D151" s="6" t="s">
        <v>26</v>
      </c>
      <c r="E151" s="49"/>
      <c r="F151" s="57"/>
      <c r="G151" s="57"/>
      <c r="H151" s="57"/>
      <c r="I151" s="60"/>
      <c r="J151" s="57"/>
      <c r="K151" s="60"/>
      <c r="L151" s="55"/>
    </row>
    <row r="152" spans="1:12" ht="14.4">
      <c r="A152" s="22"/>
      <c r="B152" s="14"/>
      <c r="C152" s="10"/>
      <c r="D152" s="6" t="s">
        <v>36</v>
      </c>
      <c r="E152" s="49"/>
      <c r="F152" s="57"/>
      <c r="G152" s="57"/>
      <c r="H152" s="57"/>
      <c r="I152" s="60"/>
      <c r="J152" s="57"/>
      <c r="K152" s="60"/>
      <c r="L152" s="55"/>
    </row>
    <row r="153" spans="1:12" ht="14.4">
      <c r="A153" s="22"/>
      <c r="B153" s="14"/>
      <c r="C153" s="10"/>
      <c r="D153" s="6" t="s">
        <v>27</v>
      </c>
      <c r="E153" s="49"/>
      <c r="F153" s="57"/>
      <c r="G153" s="57"/>
      <c r="H153" s="57"/>
      <c r="I153" s="60"/>
      <c r="J153" s="57"/>
      <c r="K153" s="60"/>
      <c r="L153" s="55"/>
    </row>
    <row r="154" spans="1:12" ht="14.4">
      <c r="A154" s="22"/>
      <c r="B154" s="14"/>
      <c r="C154" s="10"/>
      <c r="D154" s="6" t="s">
        <v>28</v>
      </c>
      <c r="E154" s="49"/>
      <c r="F154" s="57"/>
      <c r="G154" s="57"/>
      <c r="H154" s="57"/>
      <c r="I154" s="60"/>
      <c r="J154" s="57"/>
      <c r="K154" s="60"/>
      <c r="L154" s="55"/>
    </row>
    <row r="155" spans="1:12" ht="14.4">
      <c r="A155" s="22"/>
      <c r="B155" s="14"/>
      <c r="C155" s="10"/>
      <c r="D155" s="73"/>
      <c r="E155" s="65"/>
      <c r="F155" s="74"/>
      <c r="G155" s="75"/>
      <c r="H155" s="74"/>
      <c r="I155" s="74"/>
      <c r="J155" s="74"/>
      <c r="K155" s="76"/>
      <c r="L155" s="39"/>
    </row>
    <row r="156" spans="1:12" ht="15" thickBot="1">
      <c r="A156" s="22"/>
      <c r="B156" s="14"/>
      <c r="C156" s="10"/>
      <c r="D156" s="5"/>
      <c r="E156" s="79"/>
      <c r="F156" s="77"/>
      <c r="G156" s="80"/>
      <c r="H156" s="77"/>
      <c r="I156" s="77"/>
      <c r="J156" s="77"/>
      <c r="K156" s="78"/>
      <c r="L156" s="39"/>
    </row>
    <row r="157" spans="1:12" ht="14.4">
      <c r="A157" s="23"/>
      <c r="B157" s="16"/>
      <c r="C157" s="7"/>
      <c r="D157" s="17" t="s">
        <v>29</v>
      </c>
      <c r="E157" s="8"/>
      <c r="F157" s="18">
        <f>SUM(F148:F156)</f>
        <v>0</v>
      </c>
      <c r="G157" s="18">
        <f>SUM(G148:G156)</f>
        <v>0</v>
      </c>
      <c r="H157" s="18">
        <f>SUM(H148:H156)</f>
        <v>0</v>
      </c>
      <c r="I157" s="18">
        <f>SUM(I148:I156)</f>
        <v>0</v>
      </c>
      <c r="J157" s="18">
        <f>SUM(J148:J156)</f>
        <v>0</v>
      </c>
      <c r="K157" s="18">
        <f t="shared" ref="K157:L157" si="9">SUM(K148:K156)</f>
        <v>0</v>
      </c>
      <c r="L157" s="18">
        <f t="shared" si="9"/>
        <v>0</v>
      </c>
    </row>
    <row r="158" spans="1:12" ht="15" thickBot="1">
      <c r="A158" s="28">
        <f>A140</f>
        <v>2</v>
      </c>
      <c r="B158" s="29">
        <f>B140</f>
        <v>3</v>
      </c>
      <c r="C158" s="105" t="s">
        <v>4</v>
      </c>
      <c r="D158" s="106"/>
      <c r="E158" s="30"/>
      <c r="F158" s="46">
        <f>F147+F157</f>
        <v>610</v>
      </c>
      <c r="G158" s="46">
        <f>G147+G157</f>
        <v>34</v>
      </c>
      <c r="H158" s="46">
        <f>H147+H157</f>
        <v>33</v>
      </c>
      <c r="I158" s="46">
        <f>I147+I157</f>
        <v>136</v>
      </c>
      <c r="J158" s="46">
        <f>J147+J157</f>
        <v>857</v>
      </c>
      <c r="K158" s="46"/>
      <c r="L158" s="46">
        <f>L147+L157</f>
        <v>60.080000000000005</v>
      </c>
    </row>
    <row r="159" spans="1:12" ht="14.4">
      <c r="A159" s="19">
        <v>2</v>
      </c>
      <c r="B159" s="20">
        <v>4</v>
      </c>
      <c r="C159" s="21" t="s">
        <v>20</v>
      </c>
      <c r="D159" s="82" t="s">
        <v>41</v>
      </c>
      <c r="E159" s="64" t="s">
        <v>55</v>
      </c>
      <c r="F159" s="66">
        <v>240</v>
      </c>
      <c r="G159" s="66">
        <v>13</v>
      </c>
      <c r="H159" s="66">
        <v>24</v>
      </c>
      <c r="I159" s="83">
        <v>19</v>
      </c>
      <c r="J159" s="66">
        <f>217+123</f>
        <v>340</v>
      </c>
      <c r="K159" s="62"/>
      <c r="L159" s="67">
        <v>50.21</v>
      </c>
    </row>
    <row r="160" spans="1:12" ht="14.4">
      <c r="A160" s="22"/>
      <c r="B160" s="14"/>
      <c r="C160" s="10"/>
      <c r="D160" s="6" t="s">
        <v>42</v>
      </c>
      <c r="E160" s="49" t="s">
        <v>45</v>
      </c>
      <c r="F160" s="57">
        <v>200</v>
      </c>
      <c r="G160" s="57"/>
      <c r="H160" s="57"/>
      <c r="I160" s="60">
        <v>15</v>
      </c>
      <c r="J160" s="57">
        <v>57</v>
      </c>
      <c r="K160" s="63"/>
      <c r="L160" s="55">
        <v>3.18</v>
      </c>
    </row>
    <row r="161" spans="1:12" ht="14.4">
      <c r="A161" s="22"/>
      <c r="B161" s="14"/>
      <c r="C161" s="10"/>
      <c r="D161" s="6" t="s">
        <v>43</v>
      </c>
      <c r="E161" s="49" t="s">
        <v>39</v>
      </c>
      <c r="F161" s="57">
        <v>110</v>
      </c>
      <c r="G161" s="57">
        <v>8</v>
      </c>
      <c r="H161" s="57">
        <v>1</v>
      </c>
      <c r="I161" s="60">
        <v>56</v>
      </c>
      <c r="J161" s="57">
        <v>269</v>
      </c>
      <c r="K161" s="62"/>
      <c r="L161" s="55">
        <v>6.6</v>
      </c>
    </row>
    <row r="162" spans="1:12" ht="14.4">
      <c r="A162" s="22"/>
      <c r="B162" s="14"/>
      <c r="C162" s="10"/>
      <c r="D162" s="6"/>
      <c r="E162" s="65"/>
      <c r="F162" s="50"/>
      <c r="G162" s="52"/>
      <c r="H162" s="52"/>
      <c r="I162" s="69"/>
      <c r="J162" s="52"/>
      <c r="K162" s="70"/>
      <c r="L162" s="55"/>
    </row>
    <row r="163" spans="1:12" ht="14.4">
      <c r="A163" s="22"/>
      <c r="B163" s="14"/>
      <c r="C163" s="10"/>
      <c r="D163" s="6"/>
      <c r="E163" s="49"/>
      <c r="F163" s="50"/>
      <c r="G163" s="52"/>
      <c r="H163" s="52"/>
      <c r="I163" s="68"/>
      <c r="J163" s="52"/>
      <c r="K163" s="63"/>
      <c r="L163" s="55"/>
    </row>
    <row r="164" spans="1:12" ht="14.4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4.4">
      <c r="A165" s="22"/>
      <c r="B165" s="14"/>
      <c r="C165" s="10"/>
      <c r="D165" s="5"/>
      <c r="E165" s="38"/>
      <c r="F165" s="39"/>
      <c r="G165" s="39"/>
      <c r="H165" s="39"/>
      <c r="I165" s="39"/>
      <c r="J165" s="39"/>
      <c r="K165" s="40"/>
      <c r="L165" s="39"/>
    </row>
    <row r="166" spans="1:12" ht="14.4">
      <c r="A166" s="23"/>
      <c r="B166" s="16"/>
      <c r="C166" s="7"/>
      <c r="D166" s="17" t="s">
        <v>29</v>
      </c>
      <c r="E166" s="8"/>
      <c r="F166" s="18">
        <f>SUM(F159:F165)</f>
        <v>550</v>
      </c>
      <c r="G166" s="18">
        <f>SUM(G159:G165)</f>
        <v>21</v>
      </c>
      <c r="H166" s="18">
        <f>SUM(H159:H165)</f>
        <v>25</v>
      </c>
      <c r="I166" s="18">
        <f>SUM(I159:I165)</f>
        <v>90</v>
      </c>
      <c r="J166" s="18">
        <f>SUM(J159:J165)</f>
        <v>666</v>
      </c>
      <c r="K166" s="24"/>
      <c r="L166" s="18">
        <f>SUM(L159:L165)</f>
        <v>59.99</v>
      </c>
    </row>
    <row r="167" spans="1:12" ht="14.4">
      <c r="A167" s="25">
        <f>A159</f>
        <v>2</v>
      </c>
      <c r="B167" s="12">
        <f>B159</f>
        <v>4</v>
      </c>
      <c r="C167" s="9" t="s">
        <v>22</v>
      </c>
      <c r="D167" s="7" t="s">
        <v>23</v>
      </c>
      <c r="E167" s="47"/>
      <c r="F167" s="56"/>
      <c r="G167" s="54"/>
      <c r="H167" s="56"/>
      <c r="I167" s="59"/>
      <c r="J167" s="56"/>
      <c r="K167" s="59"/>
      <c r="L167" s="54"/>
    </row>
    <row r="168" spans="1:12" ht="14.4">
      <c r="A168" s="22"/>
      <c r="B168" s="14"/>
      <c r="C168" s="10"/>
      <c r="D168" s="6" t="s">
        <v>24</v>
      </c>
      <c r="E168" s="49"/>
      <c r="F168" s="57"/>
      <c r="G168" s="55"/>
      <c r="H168" s="57"/>
      <c r="I168" s="60"/>
      <c r="J168" s="57"/>
      <c r="K168" s="60"/>
      <c r="L168" s="55"/>
    </row>
    <row r="169" spans="1:12" ht="14.4">
      <c r="A169" s="22"/>
      <c r="B169" s="14"/>
      <c r="C169" s="10"/>
      <c r="D169" s="6" t="s">
        <v>25</v>
      </c>
      <c r="E169" s="49"/>
      <c r="F169" s="57"/>
      <c r="G169" s="55"/>
      <c r="H169" s="57"/>
      <c r="I169" s="60"/>
      <c r="J169" s="57"/>
      <c r="K169" s="60"/>
      <c r="L169" s="55"/>
    </row>
    <row r="170" spans="1:12" ht="14.4">
      <c r="A170" s="22"/>
      <c r="B170" s="14"/>
      <c r="C170" s="10"/>
      <c r="D170" s="6" t="s">
        <v>26</v>
      </c>
      <c r="E170" s="49"/>
      <c r="F170" s="57"/>
      <c r="G170" s="55"/>
      <c r="H170" s="57"/>
      <c r="I170" s="60"/>
      <c r="J170" s="57"/>
      <c r="K170" s="60"/>
      <c r="L170" s="55"/>
    </row>
    <row r="171" spans="1:12" ht="14.4">
      <c r="A171" s="22"/>
      <c r="B171" s="14"/>
      <c r="C171" s="10"/>
      <c r="D171" s="6" t="s">
        <v>36</v>
      </c>
      <c r="E171" s="49"/>
      <c r="F171" s="57"/>
      <c r="G171" s="55"/>
      <c r="H171" s="57"/>
      <c r="I171" s="60"/>
      <c r="J171" s="57"/>
      <c r="K171" s="60"/>
      <c r="L171" s="55"/>
    </row>
    <row r="172" spans="1:12" ht="14.4">
      <c r="A172" s="22"/>
      <c r="B172" s="14"/>
      <c r="C172" s="10"/>
      <c r="D172" s="6" t="s">
        <v>27</v>
      </c>
      <c r="E172" s="49"/>
      <c r="F172" s="57"/>
      <c r="G172" s="55"/>
      <c r="H172" s="57"/>
      <c r="I172" s="60"/>
      <c r="J172" s="57"/>
      <c r="K172" s="60"/>
      <c r="L172" s="55"/>
    </row>
    <row r="173" spans="1:12" ht="14.4">
      <c r="A173" s="22"/>
      <c r="B173" s="14"/>
      <c r="C173" s="10"/>
      <c r="D173" s="6" t="s">
        <v>28</v>
      </c>
      <c r="E173" s="49"/>
      <c r="F173" s="57"/>
      <c r="G173" s="55"/>
      <c r="H173" s="57"/>
      <c r="I173" s="60"/>
      <c r="J173" s="57"/>
      <c r="K173" s="60"/>
      <c r="L173" s="55"/>
    </row>
    <row r="174" spans="1:12" ht="14.4">
      <c r="A174" s="22"/>
      <c r="B174" s="14"/>
      <c r="C174" s="10"/>
      <c r="D174" s="73" t="s">
        <v>21</v>
      </c>
      <c r="E174" s="65"/>
      <c r="F174" s="74"/>
      <c r="G174" s="75"/>
      <c r="H174" s="74"/>
      <c r="I174" s="76"/>
      <c r="J174" s="74"/>
      <c r="K174" s="76"/>
      <c r="L174" s="75"/>
    </row>
    <row r="175" spans="1:12" ht="14.4">
      <c r="A175" s="22"/>
      <c r="B175" s="14"/>
      <c r="C175" s="10"/>
      <c r="D175" s="5"/>
      <c r="E175" s="38"/>
      <c r="F175" s="39"/>
      <c r="G175" s="39"/>
      <c r="H175" s="39"/>
      <c r="I175" s="39"/>
      <c r="J175" s="39"/>
      <c r="K175" s="40"/>
      <c r="L175" s="39"/>
    </row>
    <row r="176" spans="1:12" ht="14.4">
      <c r="A176" s="23"/>
      <c r="B176" s="16"/>
      <c r="C176" s="7"/>
      <c r="D176" s="17" t="s">
        <v>29</v>
      </c>
      <c r="E176" s="8"/>
      <c r="F176" s="18">
        <f>SUM(F167:F175)</f>
        <v>0</v>
      </c>
      <c r="G176" s="18">
        <f>SUM(G167:G175)</f>
        <v>0</v>
      </c>
      <c r="H176" s="18">
        <f>SUM(H167:H175)</f>
        <v>0</v>
      </c>
      <c r="I176" s="18">
        <f>SUM(I167:I175)</f>
        <v>0</v>
      </c>
      <c r="J176" s="18">
        <f>SUM(J167:J175)</f>
        <v>0</v>
      </c>
      <c r="K176" s="18">
        <f t="shared" ref="K176:L176" si="10">SUM(K167:K175)</f>
        <v>0</v>
      </c>
      <c r="L176" s="18">
        <f t="shared" si="10"/>
        <v>0</v>
      </c>
    </row>
    <row r="177" spans="1:12" ht="15" thickBot="1">
      <c r="A177" s="28">
        <f>A159</f>
        <v>2</v>
      </c>
      <c r="B177" s="29">
        <f>B159</f>
        <v>4</v>
      </c>
      <c r="C177" s="105" t="s">
        <v>4</v>
      </c>
      <c r="D177" s="106"/>
      <c r="E177" s="30"/>
      <c r="F177" s="46">
        <f>F166+F176</f>
        <v>550</v>
      </c>
      <c r="G177" s="46">
        <f>G166+G176</f>
        <v>21</v>
      </c>
      <c r="H177" s="46">
        <f>H166+H176</f>
        <v>25</v>
      </c>
      <c r="I177" s="46">
        <f>I166+I176</f>
        <v>90</v>
      </c>
      <c r="J177" s="46">
        <f>J166+J176</f>
        <v>666</v>
      </c>
      <c r="K177" s="46"/>
      <c r="L177" s="46">
        <f>L166+L176</f>
        <v>59.99</v>
      </c>
    </row>
    <row r="178" spans="1:12" ht="14.4">
      <c r="A178" s="19">
        <v>2</v>
      </c>
      <c r="B178" s="20">
        <v>5</v>
      </c>
      <c r="C178" s="21" t="s">
        <v>20</v>
      </c>
      <c r="D178" s="82" t="s">
        <v>41</v>
      </c>
      <c r="E178" s="64" t="s">
        <v>54</v>
      </c>
      <c r="F178" s="66">
        <v>250</v>
      </c>
      <c r="G178" s="66">
        <v>24</v>
      </c>
      <c r="H178" s="66">
        <v>47</v>
      </c>
      <c r="I178" s="83">
        <v>21</v>
      </c>
      <c r="J178" s="66">
        <v>752</v>
      </c>
      <c r="K178" s="37"/>
      <c r="L178" s="67">
        <v>84.22</v>
      </c>
    </row>
    <row r="179" spans="1:12" ht="14.4">
      <c r="A179" s="22"/>
      <c r="B179" s="14"/>
      <c r="C179" s="10"/>
      <c r="D179" s="6" t="s">
        <v>42</v>
      </c>
      <c r="E179" s="49" t="s">
        <v>38</v>
      </c>
      <c r="F179" s="57">
        <v>200</v>
      </c>
      <c r="G179" s="57"/>
      <c r="H179" s="57"/>
      <c r="I179" s="60">
        <v>21</v>
      </c>
      <c r="J179" s="57">
        <v>81</v>
      </c>
      <c r="K179" s="40"/>
      <c r="L179" s="55">
        <v>3.31</v>
      </c>
    </row>
    <row r="180" spans="1:12" ht="14.4">
      <c r="A180" s="22"/>
      <c r="B180" s="14"/>
      <c r="C180" s="10"/>
      <c r="D180" s="6" t="s">
        <v>43</v>
      </c>
      <c r="E180" s="49" t="s">
        <v>39</v>
      </c>
      <c r="F180" s="57">
        <v>110</v>
      </c>
      <c r="G180" s="57">
        <v>8</v>
      </c>
      <c r="H180" s="57">
        <v>1</v>
      </c>
      <c r="I180" s="60">
        <v>56</v>
      </c>
      <c r="J180" s="57">
        <v>269</v>
      </c>
      <c r="K180" s="40"/>
      <c r="L180" s="55">
        <v>6.6</v>
      </c>
    </row>
    <row r="181" spans="1:12" ht="14.4">
      <c r="A181" s="22"/>
      <c r="B181" s="14"/>
      <c r="C181" s="10"/>
      <c r="D181" s="52" t="s">
        <v>21</v>
      </c>
      <c r="E181" s="49" t="s">
        <v>51</v>
      </c>
      <c r="F181" s="57">
        <v>100</v>
      </c>
      <c r="G181" s="57"/>
      <c r="H181" s="57"/>
      <c r="I181" s="60">
        <v>12</v>
      </c>
      <c r="J181" s="57">
        <v>52</v>
      </c>
      <c r="K181" s="40"/>
      <c r="L181" s="55">
        <v>10</v>
      </c>
    </row>
    <row r="182" spans="1:12" ht="14.4">
      <c r="A182" s="22"/>
      <c r="B182" s="14"/>
      <c r="C182" s="10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4.4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4.4">
      <c r="A184" s="22"/>
      <c r="B184" s="14"/>
      <c r="C184" s="10"/>
      <c r="D184" s="5"/>
      <c r="E184" s="38"/>
      <c r="F184" s="39"/>
      <c r="G184" s="39"/>
      <c r="H184" s="39"/>
      <c r="I184" s="39"/>
      <c r="J184" s="39"/>
      <c r="K184" s="40"/>
      <c r="L184" s="39"/>
    </row>
    <row r="185" spans="1:12" ht="15.75" customHeight="1">
      <c r="A185" s="23"/>
      <c r="B185" s="16"/>
      <c r="C185" s="7"/>
      <c r="D185" s="17" t="s">
        <v>29</v>
      </c>
      <c r="E185" s="8"/>
      <c r="F185" s="18">
        <f>SUM(F178:F184)</f>
        <v>660</v>
      </c>
      <c r="G185" s="18">
        <f>SUM(G178:G184)</f>
        <v>32</v>
      </c>
      <c r="H185" s="18">
        <f>SUM(H178:H184)</f>
        <v>48</v>
      </c>
      <c r="I185" s="18">
        <f>SUM(I178:I184)</f>
        <v>110</v>
      </c>
      <c r="J185" s="18">
        <f>SUM(J178:J184)</f>
        <v>1154</v>
      </c>
      <c r="K185" s="24"/>
      <c r="L185" s="18">
        <f>SUM(L178:L184)</f>
        <v>104.13</v>
      </c>
    </row>
    <row r="186" spans="1:12" ht="14.4">
      <c r="A186" s="25">
        <f>A178</f>
        <v>2</v>
      </c>
      <c r="B186" s="12">
        <f>B178</f>
        <v>5</v>
      </c>
      <c r="C186" s="9" t="s">
        <v>22</v>
      </c>
      <c r="D186" s="7" t="s">
        <v>23</v>
      </c>
      <c r="E186" s="47"/>
      <c r="F186" s="56"/>
      <c r="G186" s="56"/>
      <c r="H186" s="56"/>
      <c r="I186" s="59"/>
      <c r="J186" s="56"/>
      <c r="K186" s="59"/>
      <c r="L186" s="54"/>
    </row>
    <row r="187" spans="1:12" ht="14.4">
      <c r="A187" s="22"/>
      <c r="B187" s="14"/>
      <c r="C187" s="10"/>
      <c r="D187" s="6" t="s">
        <v>24</v>
      </c>
      <c r="E187" s="49"/>
      <c r="F187" s="57"/>
      <c r="G187" s="57"/>
      <c r="H187" s="57"/>
      <c r="I187" s="60"/>
      <c r="J187" s="57"/>
      <c r="K187" s="60"/>
      <c r="L187" s="55"/>
    </row>
    <row r="188" spans="1:12" ht="14.4">
      <c r="A188" s="22"/>
      <c r="B188" s="14"/>
      <c r="C188" s="10"/>
      <c r="D188" s="6" t="s">
        <v>25</v>
      </c>
      <c r="E188" s="49"/>
      <c r="F188" s="57"/>
      <c r="G188" s="57"/>
      <c r="H188" s="57"/>
      <c r="I188" s="60"/>
      <c r="J188" s="57"/>
      <c r="K188" s="60"/>
      <c r="L188" s="55"/>
    </row>
    <row r="189" spans="1:12" ht="14.4">
      <c r="A189" s="22"/>
      <c r="B189" s="14"/>
      <c r="C189" s="10"/>
      <c r="D189" s="6" t="s">
        <v>26</v>
      </c>
      <c r="E189" s="49"/>
      <c r="F189" s="57"/>
      <c r="G189" s="57"/>
      <c r="H189" s="57"/>
      <c r="I189" s="60"/>
      <c r="J189" s="57"/>
      <c r="K189" s="60"/>
      <c r="L189" s="55"/>
    </row>
    <row r="190" spans="1:12" ht="14.4">
      <c r="A190" s="22"/>
      <c r="B190" s="14"/>
      <c r="C190" s="10"/>
      <c r="D190" s="6" t="s">
        <v>36</v>
      </c>
      <c r="E190" s="49"/>
      <c r="F190" s="57"/>
      <c r="G190" s="57"/>
      <c r="H190" s="57"/>
      <c r="I190" s="60"/>
      <c r="J190" s="57"/>
      <c r="K190" s="60"/>
      <c r="L190" s="55"/>
    </row>
    <row r="191" spans="1:12" ht="14.4">
      <c r="A191" s="22"/>
      <c r="B191" s="14"/>
      <c r="C191" s="10"/>
      <c r="D191" s="6" t="s">
        <v>27</v>
      </c>
      <c r="E191" s="49"/>
      <c r="F191" s="57"/>
      <c r="G191" s="57"/>
      <c r="H191" s="57"/>
      <c r="I191" s="60"/>
      <c r="J191" s="57"/>
      <c r="K191" s="60"/>
      <c r="L191" s="55"/>
    </row>
    <row r="192" spans="1:12" ht="14.4">
      <c r="A192" s="22"/>
      <c r="B192" s="14"/>
      <c r="C192" s="10"/>
      <c r="D192" s="6" t="s">
        <v>28</v>
      </c>
      <c r="E192" s="49"/>
      <c r="F192" s="57"/>
      <c r="G192" s="55"/>
      <c r="H192" s="57"/>
      <c r="I192" s="60"/>
      <c r="J192" s="57"/>
      <c r="K192" s="60"/>
      <c r="L192" s="55"/>
    </row>
    <row r="193" spans="1:12" ht="14.4">
      <c r="A193" s="22"/>
      <c r="B193" s="14"/>
      <c r="C193" s="10"/>
      <c r="D193" s="73"/>
      <c r="E193" s="38"/>
      <c r="F193" s="39"/>
      <c r="G193" s="39"/>
      <c r="H193" s="39"/>
      <c r="I193" s="39"/>
      <c r="J193" s="39"/>
      <c r="K193" s="40"/>
      <c r="L193" s="39"/>
    </row>
    <row r="194" spans="1:12" ht="14.4">
      <c r="A194" s="22"/>
      <c r="B194" s="14"/>
      <c r="C194" s="10"/>
      <c r="D194" s="5"/>
      <c r="E194" s="38"/>
      <c r="F194" s="39"/>
      <c r="G194" s="39"/>
      <c r="H194" s="39"/>
      <c r="I194" s="39"/>
      <c r="J194" s="39"/>
      <c r="K194" s="40"/>
      <c r="L194" s="39"/>
    </row>
    <row r="195" spans="1:12" ht="14.4">
      <c r="A195" s="23"/>
      <c r="B195" s="16"/>
      <c r="C195" s="7"/>
      <c r="D195" s="17" t="s">
        <v>29</v>
      </c>
      <c r="E195" s="8"/>
      <c r="F195" s="18">
        <f>SUM(F186:F194)</f>
        <v>0</v>
      </c>
      <c r="G195" s="18">
        <f>SUM(G186:G194)</f>
        <v>0</v>
      </c>
      <c r="H195" s="18">
        <f>SUM(H186:H194)</f>
        <v>0</v>
      </c>
      <c r="I195" s="18">
        <f>SUM(I186:I194)</f>
        <v>0</v>
      </c>
      <c r="J195" s="18">
        <f>SUM(J186:J194)</f>
        <v>0</v>
      </c>
      <c r="K195" s="18">
        <f t="shared" ref="K195:L195" si="11">SUM(K186:K194)</f>
        <v>0</v>
      </c>
      <c r="L195" s="18">
        <f t="shared" si="11"/>
        <v>0</v>
      </c>
    </row>
    <row r="196" spans="1:12" ht="14.4">
      <c r="A196" s="28">
        <f>A178</f>
        <v>2</v>
      </c>
      <c r="B196" s="29">
        <f>B178</f>
        <v>5</v>
      </c>
      <c r="C196" s="105" t="s">
        <v>4</v>
      </c>
      <c r="D196" s="106"/>
      <c r="E196" s="30"/>
      <c r="F196" s="46">
        <f>F185+F195</f>
        <v>660</v>
      </c>
      <c r="G196" s="46">
        <f>G185+G195</f>
        <v>32</v>
      </c>
      <c r="H196" s="46">
        <f>H185+H195</f>
        <v>48</v>
      </c>
      <c r="I196" s="46">
        <f>I185+I195</f>
        <v>110</v>
      </c>
      <c r="J196" s="46">
        <f>J185+J195</f>
        <v>1154</v>
      </c>
      <c r="K196" s="46"/>
      <c r="L196" s="46">
        <f>L185+L195</f>
        <v>104.13</v>
      </c>
    </row>
    <row r="197" spans="1:12" ht="18.75" customHeight="1">
      <c r="A197" s="26"/>
      <c r="B197" s="27"/>
      <c r="C197" s="109" t="s">
        <v>5</v>
      </c>
      <c r="D197" s="109"/>
      <c r="E197" s="109"/>
      <c r="F197" s="32">
        <f>(F24+F43+F63+F82+F101+F120+F139+F158+F177+F196)/(IF(F24=0,0,1)+IF(F43=0,0,1)+IF(F63=0,0,1)+IF(F82=0,0,1)+IF(F101=0,0,1)+IF(F120=0,0,1)+IF(F139=0,0,1)+IF(F158=0,0,1)+IF(F177=0,0,1)+IF(F196=0,0,1))</f>
        <v>603</v>
      </c>
      <c r="G197" s="32">
        <f>(G24+G43+G63+G82+G101+G120+G139+G158+G177+G196)/(IF(G24=0,0,1)+IF(G43=0,0,1)+IF(G63=0,0,1)+IF(G82=0,0,1)+IF(G101=0,0,1)+IF(G120=0,0,1)+IF(G139=0,0,1)+IF(G158=0,0,1)+IF(G177=0,0,1)+IF(G196=0,0,1))</f>
        <v>26.875999999999998</v>
      </c>
      <c r="H197" s="32">
        <f>(H24+H43+H63+H82+H101+H120+H139+H158+H177+H196)/(IF(H24=0,0,1)+IF(H43=0,0,1)+IF(H63=0,0,1)+IF(H82=0,0,1)+IF(H101=0,0,1)+IF(H120=0,0,1)+IF(H139=0,0,1)+IF(H158=0,0,1)+IF(H177=0,0,1)+IF(H196=0,0,1))</f>
        <v>27.056999999999999</v>
      </c>
      <c r="I197" s="32">
        <f>(I24+I43+I63+I82+I101+I120+I139+I158+I177+I196)/(IF(I24=0,0,1)+IF(I43=0,0,1)+IF(I63=0,0,1)+IF(I82=0,0,1)+IF(I101=0,0,1)+IF(I120=0,0,1)+IF(I139=0,0,1)+IF(I158=0,0,1)+IF(I177=0,0,1)+IF(I196=0,0,1))</f>
        <v>113.59400000000001</v>
      </c>
      <c r="J197" s="32">
        <f>(J24+J43+J63+J82+J101+J120+J139+J158+J177+J196)/(IF(J24=0,0,1)+IF(J43=0,0,1)+IF(J63=0,0,1)+IF(J82=0,0,1)+IF(J101=0,0,1)+IF(J120=0,0,1)+IF(J139=0,0,1)+IF(J158=0,0,1)+IF(J177=0,0,1)+IF(J196=0,0,1))</f>
        <v>831.44399999999985</v>
      </c>
      <c r="K197" s="32"/>
      <c r="L197" s="87">
        <f>(L24+L43+L63+L82+L101+L120+L139+L158+L177+L196)/(IF(L24=0,0,1)+IF(L43=0,0,1)+IF(L63=0,0,1)+IF(L82=0,0,1)+IF(L101=0,0,1)+IF(L120=0,0,1)+IF(L139=0,0,1)+IF(L158=0,0,1)+IF(L177=0,0,1)+IF(L196=0,0,1))</f>
        <v>71.691000000000003</v>
      </c>
    </row>
  </sheetData>
  <mergeCells count="14"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3:D63"/>
  </mergeCells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2023-10-18T09:26:50Z</cp:lastPrinted>
  <dcterms:created xsi:type="dcterms:W3CDTF">2022-05-16T14:23:56Z</dcterms:created>
  <dcterms:modified xsi:type="dcterms:W3CDTF">2026-02-17T19:14:44Z</dcterms:modified>
</cp:coreProperties>
</file>